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ameliemonier/Desktop/Com Cave/CE/2025/Catalogue hiver 2025/"/>
    </mc:Choice>
  </mc:AlternateContent>
  <xr:revisionPtr revIDLastSave="0" documentId="13_ncr:1_{E8D5E1C2-F048-FE4F-A67E-82365115088B}" xr6:coauthVersionLast="47" xr6:coauthVersionMax="47" xr10:uidLastSave="{00000000-0000-0000-0000-000000000000}"/>
  <bookViews>
    <workbookView xWindow="0" yWindow="500" windowWidth="28800" windowHeight="15340" tabRatio="500" xr2:uid="{00000000-000D-0000-FFFF-FFFF00000000}"/>
  </bookViews>
  <sheets>
    <sheet name="Feuille 1" sheetId="1" r:id="rId1"/>
  </sheets>
  <definedNames>
    <definedName name="__xlnm.Print_Area" localSheetId="0">'Feuille 1'!$B$1:$K$124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K19" i="1"/>
  <c r="K139" i="1"/>
  <c r="K140" i="1"/>
  <c r="K141" i="1"/>
  <c r="K88" i="1"/>
  <c r="K105" i="1"/>
  <c r="K49" i="1"/>
  <c r="K45" i="1"/>
  <c r="K44" i="1"/>
  <c r="K46" i="1"/>
  <c r="K99" i="1"/>
  <c r="K22" i="1"/>
  <c r="K16" i="1"/>
  <c r="K18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90" i="1"/>
  <c r="K89" i="1"/>
  <c r="K87" i="1"/>
  <c r="K86" i="1"/>
  <c r="K84" i="1"/>
  <c r="K85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6" i="1"/>
  <c r="K25" i="1"/>
  <c r="K24" i="1"/>
  <c r="K21" i="1"/>
  <c r="K17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<sst xmlns="http://schemas.openxmlformats.org/spreadsheetml/2006/main" count="304" uniqueCount="230">
  <si>
    <t>COMITES D'ENTREPRISES</t>
  </si>
  <si>
    <t xml:space="preserve">Nom Prénom :  </t>
  </si>
  <si>
    <t xml:space="preserve">Entreprise :  </t>
  </si>
  <si>
    <t>Montant Commande :</t>
  </si>
  <si>
    <t>Ref</t>
  </si>
  <si>
    <t>Code article</t>
  </si>
  <si>
    <t>Spiritueux et digestifs (à la bouteille) sauf tonic</t>
  </si>
  <si>
    <t>Prix cave</t>
  </si>
  <si>
    <t>Prix remisé</t>
  </si>
  <si>
    <t>Nb bouteilles</t>
  </si>
  <si>
    <t>Prix</t>
  </si>
  <si>
    <t>RHUM</t>
  </si>
  <si>
    <t>Foursquare Spiced 70cl</t>
  </si>
  <si>
    <t>Pura Vida XO 70cl</t>
  </si>
  <si>
    <t>Doorly's 12 ans 70cl</t>
  </si>
  <si>
    <t>WHISKY</t>
  </si>
  <si>
    <t>Hatozaki Blended 70cl</t>
  </si>
  <si>
    <t>Nikka From The Barrel 50cl</t>
  </si>
  <si>
    <t>Caisteal Chamuis Tourbé 70cl</t>
  </si>
  <si>
    <t>GIN</t>
  </si>
  <si>
    <t xml:space="preserve">The Gardener BIO 70cl </t>
  </si>
  <si>
    <t>TONIC</t>
  </si>
  <si>
    <t xml:space="preserve">Hysope, Tonic 20cl (carton de 12 bouteilles) </t>
  </si>
  <si>
    <t>La Mentheuse 1L</t>
  </si>
  <si>
    <t>La Croqueuse 1L</t>
  </si>
  <si>
    <t>La Pulpeuse 1L</t>
  </si>
  <si>
    <t xml:space="preserve"> Bières Brasserie Cuvée (multiple de 12 bouteilles)</t>
  </si>
  <si>
    <t>Prix carton cave</t>
  </si>
  <si>
    <t>Prix carton remisé</t>
  </si>
  <si>
    <t>Nb cartons</t>
  </si>
  <si>
    <t>BIERES</t>
  </si>
  <si>
    <t>Grisette  Blanche 25cl BIO</t>
  </si>
  <si>
    <t>Grisette Blonde 25cl BIO</t>
  </si>
  <si>
    <t>Petrolette Blonde 33 cl BIO</t>
  </si>
  <si>
    <t>Brasserie du Larzac Blonde 33 cl BIO</t>
  </si>
  <si>
    <t>Brasserie du Cantou Boralde blanche 33cl</t>
  </si>
  <si>
    <t xml:space="preserve">Brasserie du Cantou Estive blonde 33cl </t>
  </si>
  <si>
    <t>Hirsh Hefe Weiss 50 cl</t>
  </si>
  <si>
    <t>Domaine, Cuvée (multiple de 6 bouteilles)</t>
  </si>
  <si>
    <t>Millésime</t>
  </si>
  <si>
    <t>Nb Cartons</t>
  </si>
  <si>
    <t>ALSACE</t>
  </si>
  <si>
    <t>Hertz Gewurztraminer Blc</t>
  </si>
  <si>
    <t>Bott Geyl Metis Blc BIO</t>
  </si>
  <si>
    <t>BORDEAUX</t>
  </si>
  <si>
    <t>VIN DE FRANCE</t>
  </si>
  <si>
    <t>Courselle Copine Blc</t>
  </si>
  <si>
    <t>BOURGOGNE</t>
  </si>
  <si>
    <t>MACON</t>
  </si>
  <si>
    <t>Domaine Mathias Roche Blanche Blc BIO</t>
  </si>
  <si>
    <t>Nuiton Beaunoy Chardonnay Blc</t>
  </si>
  <si>
    <t>PAYS D OC</t>
  </si>
  <si>
    <t>Enserune Versant Viognier Blc</t>
  </si>
  <si>
    <t>PAYS D'OC</t>
  </si>
  <si>
    <t xml:space="preserve">Château La Négly Chardonnay Blc </t>
  </si>
  <si>
    <t>Château La Négly Oppidum</t>
  </si>
  <si>
    <t>Mar famille Dornier Blc BIO</t>
  </si>
  <si>
    <t>FAUGERES</t>
  </si>
  <si>
    <t>Château la Liquière Les Amandiers Blc BIO</t>
  </si>
  <si>
    <t>SUD-OUEST</t>
  </si>
  <si>
    <t>COTE DE GASCOGNE</t>
  </si>
  <si>
    <t>Pellehaut Harmonie Blc</t>
  </si>
  <si>
    <t>COTES DE GASCOGNE</t>
  </si>
  <si>
    <t>Tariquet Classic Blc</t>
  </si>
  <si>
    <t>Pellehaut Été Gascon Blc</t>
  </si>
  <si>
    <t>Lionel Osmin Plage Blanche Blc</t>
  </si>
  <si>
    <t>COTES DU TARN</t>
  </si>
  <si>
    <t>Sarrabelle Insolo Blc</t>
  </si>
  <si>
    <t>Lionel Osmin Chambre d'Amour Blc</t>
  </si>
  <si>
    <t>Clos Triguedina Vin de Lune Blc</t>
  </si>
  <si>
    <t>Tariquet 1ere Grives Blc</t>
  </si>
  <si>
    <t>VALLÉE DE LA LOIRE</t>
  </si>
  <si>
    <t xml:space="preserve">La Perrière La Petite Perrière Blc </t>
  </si>
  <si>
    <t>VAL LOIRE</t>
  </si>
  <si>
    <t>Château la Mulonière Anna Rock'M'Roll Blc</t>
  </si>
  <si>
    <t>SAUMUR</t>
  </si>
  <si>
    <t xml:space="preserve">Domaine Fouet L'Ardillon Blc BIO </t>
  </si>
  <si>
    <t>SANCERRE</t>
  </si>
  <si>
    <t xml:space="preserve"> Reverdy Reine Blanche Blc</t>
  </si>
  <si>
    <t>POUILLY FUME</t>
  </si>
  <si>
    <t xml:space="preserve">Famille Saget Présage Bio Blc </t>
  </si>
  <si>
    <t>VALLÉE DU RHÔNE</t>
  </si>
  <si>
    <t>COSTIERES DE NIMES</t>
  </si>
  <si>
    <t>Château Ermite d'Auzan Blc BIO</t>
  </si>
  <si>
    <t>COTES DU RHONE</t>
  </si>
  <si>
    <t>IGP MEDITERRANEE</t>
  </si>
  <si>
    <t xml:space="preserve">Domaine J.L Colombo Collines de Laure Blc </t>
  </si>
  <si>
    <t>VINS ETRANGERS</t>
  </si>
  <si>
    <t>Espagne</t>
  </si>
  <si>
    <t>EFFERVESCENTS</t>
  </si>
  <si>
    <t>CHAMPAGNE</t>
  </si>
  <si>
    <t>Bagnost Sélection</t>
  </si>
  <si>
    <t>Cattier 1er Cru Blanc de Blancs</t>
  </si>
  <si>
    <t>BULLES DE LIMOUX</t>
  </si>
  <si>
    <t>Sieur d'Arques Brut</t>
  </si>
  <si>
    <t>METHODE TRADITION</t>
  </si>
  <si>
    <t>Domaine du Moulin Brut BIO</t>
  </si>
  <si>
    <t>MOSCATO D’ASTI</t>
  </si>
  <si>
    <t>Domaine Tranchero Moscato</t>
  </si>
  <si>
    <t>LANGUEDOC ROUSSILON</t>
  </si>
  <si>
    <t xml:space="preserve">CEVENNES </t>
  </si>
  <si>
    <t>LANGUEDOC</t>
  </si>
  <si>
    <t>Château Lancyre Rs</t>
  </si>
  <si>
    <t xml:space="preserve">SABLE DE CAMARGUE    </t>
  </si>
  <si>
    <t>Domaine Royal de Jarras Rs BIO</t>
  </si>
  <si>
    <t>Studio by Miraval Rs</t>
  </si>
  <si>
    <t>COTES DE PROVENCE</t>
  </si>
  <si>
    <t>Pellehaut Harmonie Rs</t>
  </si>
  <si>
    <t>Les Vignals Soif-Art Rs BIO</t>
  </si>
  <si>
    <t xml:space="preserve">Grain d’Amour Rs doux </t>
  </si>
  <si>
    <t>BEAUJOLAIS</t>
  </si>
  <si>
    <t>BROUILLY</t>
  </si>
  <si>
    <t>Domaine Trichard Brouilly Rge</t>
  </si>
  <si>
    <t>CHIROUBLES</t>
  </si>
  <si>
    <t>Courselle Les Copains Rge</t>
  </si>
  <si>
    <t xml:space="preserve">MEDOC </t>
  </si>
  <si>
    <t>Château Noaillac Cru Bourgeois Rge</t>
  </si>
  <si>
    <t>PESSAC-LEOGNAN</t>
  </si>
  <si>
    <t>HAUT MEDOC</t>
  </si>
  <si>
    <t>Château Belgrave Diane</t>
  </si>
  <si>
    <t>ST GEORGE ST EMILION</t>
  </si>
  <si>
    <t>Château Tour du Pas St George Rge</t>
  </si>
  <si>
    <t>SAINT EMILION GD CRU</t>
  </si>
  <si>
    <t xml:space="preserve"> Château Carteau Rge</t>
  </si>
  <si>
    <t>Nuiton Beaunoy Pinot Noir Rge</t>
  </si>
  <si>
    <t>MERCUREY</t>
  </si>
  <si>
    <t>Domaine Faiveley Vieilles Vignes Rge</t>
  </si>
  <si>
    <t>LANGUEDOC ROUSSILLON</t>
  </si>
  <si>
    <t>MINERVOIS</t>
  </si>
  <si>
    <t xml:space="preserve">Domaine Pujol Mercredi 12h30 Rge </t>
  </si>
  <si>
    <t>ST GUILHEM LE DESERT</t>
  </si>
  <si>
    <t>PIC SAINT LOUP</t>
  </si>
  <si>
    <t>Vignobles des 3 châteaux Cuvée B Rge BIO</t>
  </si>
  <si>
    <t>COTES DE THONGUE</t>
  </si>
  <si>
    <t>Domaine Bassac Manpôt Rge BIO</t>
  </si>
  <si>
    <t xml:space="preserve"> HERAULT</t>
  </si>
  <si>
    <t>Jean Orliac Le loup dans la bergerie Rge</t>
  </si>
  <si>
    <t>TERRASSES DU LARZAC</t>
  </si>
  <si>
    <t>Château Capion Le Juge Rge BIO</t>
  </si>
  <si>
    <t>COTES DU ROUSSILLON</t>
  </si>
  <si>
    <t>COTEAUX DU SALAGOU</t>
  </si>
  <si>
    <t>Fabregous Croquignols Rge BIO</t>
  </si>
  <si>
    <t>Chemin des rêves Abracadabra Rge BIO</t>
  </si>
  <si>
    <t>Borie de Maurel Esprit d'Automne Rge BIO</t>
  </si>
  <si>
    <t xml:space="preserve">HERAULT </t>
  </si>
  <si>
    <t xml:space="preserve">Croix Gratiot Rouge Cerise Rge BIO </t>
  </si>
  <si>
    <t>Château Boisset Ailes&amp;Moi Rge</t>
  </si>
  <si>
    <t>Domaine des Schistes Essencial Rge BIO</t>
  </si>
  <si>
    <t>TERRASSE DU LARZAC</t>
  </si>
  <si>
    <t>Domaine Rieussec Gentilhomière Rge</t>
  </si>
  <si>
    <t>Domaine de l'Hortus Bergerie Rge</t>
  </si>
  <si>
    <t>COTES DU LOT</t>
  </si>
  <si>
    <t>Mas des Etoiles Soif d'Etoiles Rge</t>
  </si>
  <si>
    <t xml:space="preserve"> CÔTES DE GASCOGNE</t>
  </si>
  <si>
    <t>Domaine Pellehaut Harmonie Rge</t>
  </si>
  <si>
    <t>Les Vignals Soif-Art Rge BIO</t>
  </si>
  <si>
    <t>MARCILLAC</t>
  </si>
  <si>
    <t>CAHORS</t>
  </si>
  <si>
    <t>Clos la Coutale Bio Rge</t>
  </si>
  <si>
    <t>Château Pineraie Rge</t>
  </si>
  <si>
    <t>Clos d'Audhuy Polissons Rge BIO</t>
  </si>
  <si>
    <t>MADIRAN</t>
  </si>
  <si>
    <t>Domaine Berthoumieu Constance Rge</t>
  </si>
  <si>
    <t>Château le Cèdre Rge BIO</t>
  </si>
  <si>
    <t>ST NICOLAS DE BOURGUEIL</t>
  </si>
  <si>
    <t>Chanteleuserie Irène Rge</t>
  </si>
  <si>
    <t>SAUMUR CHAMPIGNY</t>
  </si>
  <si>
    <t xml:space="preserve">Domaine Fouet l'Amarante Rge BIO </t>
  </si>
  <si>
    <t>CHINON</t>
  </si>
  <si>
    <t>Domaine Lambert Les Terrasses Rge BIO</t>
  </si>
  <si>
    <t>CÔTES DU RHÔNE</t>
  </si>
  <si>
    <t>Lucien Tramier Pecoulette Rge</t>
  </si>
  <si>
    <t>Ermite Dauzan L'ermite Rge BIO</t>
  </si>
  <si>
    <t>Fond Crozes Confidence Rge BIO</t>
  </si>
  <si>
    <t>Paul Jaboulet Parallèle 45 Rge BIO</t>
  </si>
  <si>
    <t>Garance Feuille de Garance Rge BIO</t>
  </si>
  <si>
    <t>Château Saint-Cosme Rge</t>
  </si>
  <si>
    <t>CROZES HERMITAGE</t>
  </si>
  <si>
    <t>Domaine des Hauts Chassis Esquisse Rge BIO</t>
  </si>
  <si>
    <t>ESPAGNE</t>
  </si>
  <si>
    <t>Les passeurs de vins Encierro Rge BIO</t>
  </si>
  <si>
    <t>ESPAGNE RIOJA</t>
  </si>
  <si>
    <t>Les passeurs de vins Marques de Villar Rge</t>
  </si>
  <si>
    <t>ARGENTINE MENDOZA</t>
  </si>
  <si>
    <t>Sierra Plata BIO Rge</t>
  </si>
  <si>
    <t>Sélection Vins Hiver 2025</t>
  </si>
  <si>
    <t xml:space="preserve">Cihuatan Indigo 8 ans 70 cl </t>
  </si>
  <si>
    <t>ARMAGNAC</t>
  </si>
  <si>
    <t xml:space="preserve">Whisky Landa's Brousse 70cl </t>
  </si>
  <si>
    <t>Petrolette Blanche 33 cl BIO</t>
  </si>
  <si>
    <t xml:space="preserve">Petrolette Ambrée 33 cl BIO </t>
  </si>
  <si>
    <t xml:space="preserve">Brasserie La Muze IPA 33 cl BIO </t>
  </si>
  <si>
    <t xml:space="preserve">Château Pouey Ma petite vendange Blc BIO </t>
  </si>
  <si>
    <t xml:space="preserve">Lionel Osmin Chambre d'amour Léger blc </t>
  </si>
  <si>
    <t xml:space="preserve">Lionel Osmin Encierro Blc BIO </t>
  </si>
  <si>
    <t xml:space="preserve">Chambre d'amour Bulle Sans Alcool -0,5% </t>
  </si>
  <si>
    <t xml:space="preserve">Les Collines du Bourdic Eclat de Gris Rs </t>
  </si>
  <si>
    <t xml:space="preserve">Sieur d'Arques Cuvée du Soleil Rs </t>
  </si>
  <si>
    <t xml:space="preserve">Domaine Leos Augusta Rs BIO </t>
  </si>
  <si>
    <t xml:space="preserve">Fonjoya Chamalin Rge </t>
  </si>
  <si>
    <t xml:space="preserve">Mas de l'Erme Petit Prince Rge BIO </t>
  </si>
  <si>
    <t xml:space="preserve">Château Pouey Ma petite vendange Rge BIO </t>
  </si>
  <si>
    <t xml:space="preserve">Château le Cèdre Juvéniles BIO </t>
  </si>
  <si>
    <t xml:space="preserve">Domaine Saget Pulsation BIO </t>
  </si>
  <si>
    <t>LIMOUX</t>
  </si>
  <si>
    <t>VDF</t>
  </si>
  <si>
    <t>CORBIERES</t>
  </si>
  <si>
    <t>MORGON</t>
  </si>
  <si>
    <t>COFFRETS</t>
  </si>
  <si>
    <t>Corbeille vin &amp; douceur</t>
  </si>
  <si>
    <t>Corbeille Champagne &amp; prestige</t>
  </si>
  <si>
    <t>Coffret duo vins &amp; délices</t>
  </si>
  <si>
    <t>LIQUEUR</t>
  </si>
  <si>
    <t>Le P'tit Mioula Rge</t>
  </si>
  <si>
    <r>
      <t xml:space="preserve">Glenallachie 8 ans 70cl </t>
    </r>
    <r>
      <rPr>
        <b/>
        <sz val="12"/>
        <color theme="0"/>
        <rFont val="Montserrat"/>
      </rPr>
      <t>NEW</t>
    </r>
  </si>
  <si>
    <r>
      <t xml:space="preserve">Darroze 12 ans 70cl </t>
    </r>
    <r>
      <rPr>
        <b/>
        <sz val="12"/>
        <color theme="0"/>
        <rFont val="Montserrat"/>
      </rPr>
      <t>NEW</t>
    </r>
  </si>
  <si>
    <r>
      <t xml:space="preserve">Citadelle 70cl </t>
    </r>
    <r>
      <rPr>
        <b/>
        <sz val="12"/>
        <color theme="1"/>
        <rFont val="Montserrat"/>
      </rPr>
      <t>NEW</t>
    </r>
  </si>
  <si>
    <r>
      <t xml:space="preserve">Umeshu Shiratama Liqueur de Prune 50cl </t>
    </r>
    <r>
      <rPr>
        <b/>
        <sz val="12"/>
        <color theme="1"/>
        <rFont val="Montserrat"/>
      </rPr>
      <t>NEW</t>
    </r>
  </si>
  <si>
    <r>
      <t xml:space="preserve">Biarritz Bohneur 70cl </t>
    </r>
    <r>
      <rPr>
        <b/>
        <sz val="12"/>
        <color theme="1"/>
        <rFont val="Montserrat"/>
      </rPr>
      <t>NEW</t>
    </r>
  </si>
  <si>
    <r>
      <t xml:space="preserve">Domaine Piron Coq Léon Blc </t>
    </r>
    <r>
      <rPr>
        <b/>
        <sz val="12"/>
        <color rgb="FF000000"/>
        <rFont val="Montserrat"/>
      </rPr>
      <t>NEW</t>
    </r>
  </si>
  <si>
    <r>
      <t xml:space="preserve">Domaine Piron Beaujolais Blc </t>
    </r>
    <r>
      <rPr>
        <b/>
        <sz val="12"/>
        <color rgb="FF000000"/>
        <rFont val="Montserrat"/>
      </rPr>
      <t>NEW</t>
    </r>
  </si>
  <si>
    <r>
      <t xml:space="preserve">Sieur d'Arques Là-Haut Blc </t>
    </r>
    <r>
      <rPr>
        <b/>
        <sz val="12"/>
        <color rgb="FF000000"/>
        <rFont val="Montserrat"/>
      </rPr>
      <t>NEW</t>
    </r>
    <r>
      <rPr>
        <sz val="12"/>
        <color rgb="FF000000"/>
        <rFont val="Montserrat"/>
      </rPr>
      <t xml:space="preserve"> </t>
    </r>
    <r>
      <rPr>
        <b/>
        <sz val="12"/>
        <color rgb="FF000000"/>
        <rFont val="Montserrat"/>
      </rPr>
      <t>5+1 offerte</t>
    </r>
  </si>
  <si>
    <r>
      <t xml:space="preserve">Château Caraguilhes Cochon Volant Blc Bio </t>
    </r>
    <r>
      <rPr>
        <b/>
        <sz val="12"/>
        <color rgb="FF000000"/>
        <rFont val="Montserrat"/>
      </rPr>
      <t>NEW</t>
    </r>
  </si>
  <si>
    <t>Domaine de Sermezy Rge</t>
  </si>
  <si>
    <r>
      <t xml:space="preserve">Domaine Piron La Chanaise </t>
    </r>
    <r>
      <rPr>
        <b/>
        <sz val="12"/>
        <color theme="0"/>
        <rFont val="Montserrat"/>
      </rPr>
      <t>NEW</t>
    </r>
  </si>
  <si>
    <t>Château La Garde La terrasse de La Garde Rge</t>
  </si>
  <si>
    <r>
      <t xml:space="preserve">Sieur d'Arques Là Haut Rge </t>
    </r>
    <r>
      <rPr>
        <b/>
        <sz val="12"/>
        <color theme="0"/>
        <rFont val="Montserrat"/>
      </rPr>
      <t>NEW  5+1 offerte</t>
    </r>
  </si>
  <si>
    <r>
      <t xml:space="preserve">Château Caraguilhes Gourgoules Rge Bio </t>
    </r>
    <r>
      <rPr>
        <b/>
        <sz val="12"/>
        <color theme="0"/>
        <rFont val="Montserrat"/>
      </rPr>
      <t>NEW</t>
    </r>
  </si>
  <si>
    <r>
      <t xml:space="preserve">Les prix affichés sont valables </t>
    </r>
    <r>
      <rPr>
        <u/>
        <sz val="12"/>
        <color rgb="FF000000"/>
        <rFont val="Montserrat"/>
      </rPr>
      <t>uniquement</t>
    </r>
    <r>
      <rPr>
        <sz val="12"/>
        <color rgb="FF000000"/>
        <rFont val="Montserrat"/>
      </rPr>
      <t xml:space="preserve"> dans le cadre de la présente commande groupée.
</t>
    </r>
    <r>
      <rPr>
        <sz val="12"/>
        <rFont val="Montserrat"/>
      </rPr>
      <t xml:space="preserve">Les bouteilles de vins sont vendues par carton de 6 bouteilles, les bouteilles de bières par carton de 12,
les bouteilles de spiritueux et de crèmes sont vendues « à la bouteille ».
</t>
    </r>
    <r>
      <rPr>
        <b/>
        <sz val="12"/>
        <rFont val="Montserrat"/>
      </rPr>
      <t>Cette offre est valable dans la limite des stocks disponibles.</t>
    </r>
  </si>
  <si>
    <t>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</si>
</sst>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&quot; €&quot;_ ;_ * \(#,##0.00&quot;) €&quot;_ ;_ * \-??_)&quot; €&quot;_ ;_ @_ "/>
    <numFmt numFmtId="165" formatCode="_-* #,##0.00\ [$€-40C]_-;\-* #,##0.00\ [$€-40C]_-;_-* \-??\ [$€-40C]_-;_-@_-"/>
    <numFmt numFmtId="166" formatCode="#,##0.00&quot; €&quot;"/>
    <numFmt numFmtId="167" formatCode="#,##0.00&quot; €&quot;;[Red]\-#,##0.00&quot; €&quot;"/>
  </numFmts>
  <fonts count="35">
    <font>
      <sz val="10"/>
      <name val="Arial"/>
      <family val="2"/>
      <charset val="1"/>
    </font>
    <font>
      <sz val="10"/>
      <name val="Century Gothic"/>
      <family val="1"/>
      <charset val="1"/>
    </font>
    <font>
      <sz val="11"/>
      <name val="Century Gothic"/>
      <family val="1"/>
      <charset val="1"/>
    </font>
    <font>
      <sz val="12"/>
      <name val="Century Gothic"/>
      <family val="1"/>
      <charset val="1"/>
    </font>
    <font>
      <sz val="12"/>
      <color rgb="FF000000"/>
      <name val="Century Gothic"/>
      <family val="1"/>
      <charset val="1"/>
    </font>
    <font>
      <sz val="12"/>
      <color theme="0"/>
      <name val="Century Gothic"/>
      <family val="1"/>
      <charset val="1"/>
    </font>
    <font>
      <sz val="12"/>
      <color theme="1"/>
      <name val="Century Gothic"/>
      <family val="1"/>
      <charset val="1"/>
    </font>
    <font>
      <sz val="10"/>
      <color theme="0"/>
      <name val="Century Gothic"/>
      <family val="1"/>
      <charset val="1"/>
    </font>
    <font>
      <sz val="10"/>
      <color theme="1"/>
      <name val="Century Gothic"/>
      <family val="1"/>
      <charset val="1"/>
    </font>
    <font>
      <sz val="11"/>
      <color theme="0"/>
      <name val="Century Gothic"/>
      <family val="1"/>
      <charset val="1"/>
    </font>
    <font>
      <sz val="11"/>
      <color rgb="FF000000"/>
      <name val="Century Gothic"/>
      <family val="1"/>
      <charset val="1"/>
    </font>
    <font>
      <sz val="10"/>
      <color rgb="FF000000"/>
      <name val="Century Gothic"/>
      <family val="1"/>
      <charset val="1"/>
    </font>
    <font>
      <sz val="11"/>
      <color theme="1"/>
      <name val="Century Gothic"/>
      <family val="1"/>
      <charset val="1"/>
    </font>
    <font>
      <sz val="10"/>
      <name val="Arial"/>
      <family val="2"/>
      <charset val="1"/>
    </font>
    <font>
      <sz val="10"/>
      <name val="Montserrat"/>
    </font>
    <font>
      <b/>
      <sz val="11"/>
      <color rgb="FF000000"/>
      <name val="Montserrat"/>
    </font>
    <font>
      <b/>
      <sz val="10"/>
      <color rgb="FF000000"/>
      <name val="Montserrat"/>
    </font>
    <font>
      <b/>
      <sz val="12"/>
      <color rgb="FF000000"/>
      <name val="Montserrat"/>
    </font>
    <font>
      <sz val="12"/>
      <name val="Montserrat"/>
    </font>
    <font>
      <sz val="12"/>
      <color theme="0"/>
      <name val="Montserrat"/>
    </font>
    <font>
      <sz val="12"/>
      <color rgb="FF000000"/>
      <name val="Montserrat"/>
    </font>
    <font>
      <sz val="12"/>
      <color theme="1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0"/>
      <color theme="1"/>
      <name val="Montserrat"/>
    </font>
    <font>
      <b/>
      <sz val="12"/>
      <color theme="1"/>
      <name val="Montserrat"/>
    </font>
    <font>
      <sz val="11"/>
      <color rgb="FF000000"/>
      <name val="Montserrat"/>
    </font>
    <font>
      <sz val="10"/>
      <color rgb="FF000000"/>
      <name val="Montserrat"/>
    </font>
    <font>
      <sz val="11"/>
      <color theme="1"/>
      <name val="Montserrat"/>
    </font>
    <font>
      <sz val="11"/>
      <color theme="0"/>
      <name val="Montserrat"/>
    </font>
    <font>
      <b/>
      <sz val="20"/>
      <color rgb="FF000000"/>
      <name val="Montserrat"/>
    </font>
    <font>
      <u/>
      <sz val="12"/>
      <color rgb="FF000000"/>
      <name val="Montserrat"/>
    </font>
    <font>
      <b/>
      <sz val="12"/>
      <name val="Montserrat"/>
    </font>
    <font>
      <b/>
      <sz val="11"/>
      <color theme="1"/>
      <name val="Montserrat"/>
    </font>
    <font>
      <sz val="9"/>
      <color rgb="FF000000"/>
      <name val="Montserrat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rgb="FFCCC1DA"/>
      </patternFill>
    </fill>
    <fill>
      <patternFill patternType="solid">
        <fgColor theme="1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  <fill>
      <patternFill patternType="solid">
        <fgColor rgb="FFF15F33"/>
        <bgColor rgb="FFFF8080"/>
      </patternFill>
    </fill>
    <fill>
      <patternFill patternType="solid">
        <fgColor rgb="FF19A049"/>
        <bgColor rgb="FF008080"/>
      </patternFill>
    </fill>
    <fill>
      <patternFill patternType="solid">
        <fgColor theme="7" tint="0.59987182226020086"/>
        <bgColor rgb="FFD9D9D9"/>
      </patternFill>
    </fill>
    <fill>
      <patternFill patternType="solid">
        <fgColor rgb="FF73CFEC"/>
        <bgColor rgb="FF9AABD7"/>
      </patternFill>
    </fill>
    <fill>
      <patternFill patternType="solid">
        <fgColor rgb="FF434EA1"/>
        <bgColor rgb="FF666699"/>
      </patternFill>
    </fill>
    <fill>
      <patternFill patternType="solid">
        <fgColor rgb="FFF6F07D"/>
        <bgColor rgb="FFFFFF99"/>
      </patternFill>
    </fill>
    <fill>
      <patternFill patternType="solid">
        <fgColor rgb="FF9AABD7"/>
        <bgColor rgb="FF969696"/>
      </patternFill>
    </fill>
    <fill>
      <patternFill patternType="solid">
        <fgColor rgb="FFEA9AC2"/>
        <bgColor rgb="FFFF99CC"/>
      </patternFill>
    </fill>
    <fill>
      <patternFill patternType="solid">
        <fgColor rgb="FFFF99CC"/>
        <bgColor rgb="FFEA9AC2"/>
      </patternFill>
    </fill>
    <fill>
      <patternFill patternType="solid">
        <fgColor rgb="FFFFFF99"/>
        <bgColor rgb="FFF6F07D"/>
      </patternFill>
    </fill>
    <fill>
      <patternFill patternType="solid">
        <fgColor rgb="FF8D181B"/>
        <bgColor rgb="FF800000"/>
      </patternFill>
    </fill>
    <fill>
      <patternFill patternType="solid">
        <fgColor theme="2" tint="-0.499984740745262"/>
        <bgColor rgb="FFFF8080"/>
      </patternFill>
    </fill>
    <fill>
      <patternFill patternType="solid">
        <fgColor rgb="FF73CFEC"/>
        <bgColor rgb="FFD9D9D9"/>
      </patternFill>
    </fill>
    <fill>
      <patternFill patternType="solid">
        <fgColor rgb="FF73CFEC"/>
        <bgColor rgb="FFFF808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2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1" applyNumberFormat="1" applyFont="1" applyBorder="1" applyAlignment="1" applyProtection="1">
      <alignment horizontal="center" vertical="center"/>
    </xf>
    <xf numFmtId="166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Border="1" applyAlignment="1" applyProtection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3" fillId="0" borderId="0" xfId="1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6" fillId="0" borderId="0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4" fillId="0" borderId="0" xfId="1" applyFont="1" applyBorder="1" applyAlignment="1" applyProtection="1">
      <alignment horizontal="center" vertical="center"/>
    </xf>
    <xf numFmtId="0" fontId="1" fillId="5" borderId="0" xfId="0" applyFont="1" applyFill="1"/>
    <xf numFmtId="0" fontId="5" fillId="0" borderId="0" xfId="0" applyFont="1" applyAlignment="1">
      <alignment horizontal="center" vertical="center" wrapText="1"/>
    </xf>
    <xf numFmtId="164" fontId="5" fillId="0" borderId="0" xfId="1" applyFont="1" applyBorder="1" applyAlignment="1" applyProtection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165" fontId="18" fillId="6" borderId="5" xfId="1" applyNumberFormat="1" applyFont="1" applyFill="1" applyBorder="1" applyAlignment="1" applyProtection="1">
      <alignment horizontal="center" vertical="center"/>
    </xf>
    <xf numFmtId="165" fontId="18" fillId="6" borderId="1" xfId="1" applyNumberFormat="1" applyFont="1" applyFill="1" applyBorder="1" applyAlignment="1" applyProtection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165" fontId="19" fillId="7" borderId="1" xfId="1" applyNumberFormat="1" applyFont="1" applyFill="1" applyBorder="1" applyAlignment="1" applyProtection="1">
      <alignment horizontal="center" vertical="center"/>
    </xf>
    <xf numFmtId="165" fontId="19" fillId="17" borderId="1" xfId="1" applyNumberFormat="1" applyFont="1" applyFill="1" applyBorder="1" applyAlignment="1" applyProtection="1">
      <alignment horizontal="center" vertical="center"/>
    </xf>
    <xf numFmtId="165" fontId="21" fillId="8" borderId="1" xfId="1" applyNumberFormat="1" applyFont="1" applyFill="1" applyBorder="1" applyAlignment="1" applyProtection="1">
      <alignment horizontal="center" vertical="center"/>
    </xf>
    <xf numFmtId="165" fontId="21" fillId="19" borderId="1" xfId="1" applyNumberFormat="1" applyFont="1" applyFill="1" applyBorder="1" applyAlignment="1" applyProtection="1">
      <alignment horizontal="center" vertical="center"/>
    </xf>
    <xf numFmtId="165" fontId="21" fillId="18" borderId="1" xfId="1" applyNumberFormat="1" applyFont="1" applyFill="1" applyBorder="1" applyAlignment="1" applyProtection="1">
      <alignment horizontal="center" vertical="center"/>
    </xf>
    <xf numFmtId="165" fontId="18" fillId="9" borderId="1" xfId="1" applyNumberFormat="1" applyFont="1" applyFill="1" applyBorder="1" applyAlignment="1" applyProtection="1">
      <alignment horizontal="center" vertical="center"/>
    </xf>
    <xf numFmtId="165" fontId="18" fillId="9" borderId="7" xfId="1" applyNumberFormat="1" applyFont="1" applyFill="1" applyBorder="1" applyAlignment="1" applyProtection="1">
      <alignment horizontal="center" vertical="center"/>
    </xf>
    <xf numFmtId="165" fontId="18" fillId="9" borderId="8" xfId="1" applyNumberFormat="1" applyFont="1" applyFill="1" applyBorder="1" applyAlignment="1" applyProtection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164" fontId="19" fillId="10" borderId="5" xfId="1" applyFont="1" applyFill="1" applyBorder="1" applyAlignment="1" applyProtection="1">
      <alignment horizontal="center" vertical="center"/>
    </xf>
    <xf numFmtId="165" fontId="19" fillId="10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164" fontId="19" fillId="10" borderId="1" xfId="1" applyFont="1" applyFill="1" applyBorder="1" applyAlignment="1" applyProtection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5" fontId="19" fillId="10" borderId="4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/>
    <xf numFmtId="0" fontId="27" fillId="11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164" fontId="20" fillId="11" borderId="1" xfId="1" applyFont="1" applyFill="1" applyBorder="1" applyAlignment="1" applyProtection="1">
      <alignment horizontal="center" vertical="center" wrapText="1"/>
    </xf>
    <xf numFmtId="164" fontId="18" fillId="11" borderId="1" xfId="1" applyFont="1" applyFill="1" applyBorder="1" applyAlignment="1" applyProtection="1">
      <alignment vertical="center"/>
    </xf>
    <xf numFmtId="0" fontId="20" fillId="0" borderId="8" xfId="1" applyNumberFormat="1" applyFont="1" applyBorder="1" applyAlignment="1" applyProtection="1">
      <alignment horizontal="center" vertical="center"/>
    </xf>
    <xf numFmtId="0" fontId="26" fillId="0" borderId="1" xfId="0" applyFont="1" applyBorder="1" applyAlignment="1">
      <alignment vertical="center"/>
    </xf>
    <xf numFmtId="0" fontId="21" fillId="5" borderId="11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164" fontId="20" fillId="11" borderId="11" xfId="1" applyFont="1" applyFill="1" applyBorder="1" applyAlignment="1" applyProtection="1">
      <alignment horizontal="center" vertical="center" wrapText="1"/>
    </xf>
    <xf numFmtId="164" fontId="18" fillId="11" borderId="11" xfId="1" applyFont="1" applyFill="1" applyBorder="1" applyAlignment="1" applyProtection="1">
      <alignment vertical="center"/>
    </xf>
    <xf numFmtId="0" fontId="20" fillId="5" borderId="12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center" vertical="center" wrapText="1"/>
    </xf>
    <xf numFmtId="164" fontId="20" fillId="11" borderId="12" xfId="1" applyFont="1" applyFill="1" applyBorder="1" applyAlignment="1" applyProtection="1">
      <alignment horizontal="center" vertical="center" wrapText="1"/>
    </xf>
    <xf numFmtId="164" fontId="18" fillId="11" borderId="12" xfId="1" applyFont="1" applyFill="1" applyBorder="1" applyAlignment="1" applyProtection="1">
      <alignment vertical="center"/>
    </xf>
    <xf numFmtId="0" fontId="27" fillId="11" borderId="5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164" fontId="20" fillId="11" borderId="5" xfId="1" applyFont="1" applyFill="1" applyBorder="1" applyAlignment="1" applyProtection="1">
      <alignment horizontal="center" vertical="center" wrapText="1"/>
    </xf>
    <xf numFmtId="164" fontId="18" fillId="11" borderId="5" xfId="1" applyFont="1" applyFill="1" applyBorder="1" applyAlignment="1" applyProtection="1">
      <alignment vertical="center"/>
    </xf>
    <xf numFmtId="0" fontId="20" fillId="5" borderId="1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6" fillId="11" borderId="14" xfId="0" applyFont="1" applyFill="1" applyBorder="1" applyAlignment="1">
      <alignment horizontal="center" vertical="center" wrapText="1"/>
    </xf>
    <xf numFmtId="164" fontId="20" fillId="11" borderId="14" xfId="1" applyFont="1" applyFill="1" applyBorder="1" applyAlignment="1" applyProtection="1">
      <alignment horizontal="center" vertical="center" wrapText="1"/>
    </xf>
    <xf numFmtId="164" fontId="18" fillId="11" borderId="14" xfId="1" applyFont="1" applyFill="1" applyBorder="1" applyAlignment="1" applyProtection="1">
      <alignment vertical="center"/>
    </xf>
    <xf numFmtId="0" fontId="20" fillId="0" borderId="1" xfId="1" applyNumberFormat="1" applyFont="1" applyBorder="1" applyAlignment="1" applyProtection="1">
      <alignment horizontal="center" vertical="center"/>
    </xf>
    <xf numFmtId="0" fontId="27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26" fillId="11" borderId="13" xfId="0" applyFont="1" applyFill="1" applyBorder="1" applyAlignment="1">
      <alignment horizontal="center" vertical="center" wrapText="1"/>
    </xf>
    <xf numFmtId="164" fontId="20" fillId="11" borderId="13" xfId="1" applyFont="1" applyFill="1" applyBorder="1" applyAlignment="1" applyProtection="1">
      <alignment horizontal="center" vertical="center" wrapText="1"/>
    </xf>
    <xf numFmtId="164" fontId="18" fillId="11" borderId="13" xfId="1" applyFont="1" applyFill="1" applyBorder="1" applyAlignment="1" applyProtection="1">
      <alignment vertical="center"/>
    </xf>
    <xf numFmtId="0" fontId="20" fillId="0" borderId="6" xfId="1" applyNumberFormat="1" applyFont="1" applyBorder="1" applyAlignment="1" applyProtection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7" fillId="11" borderId="9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 wrapText="1"/>
    </xf>
    <xf numFmtId="164" fontId="20" fillId="11" borderId="9" xfId="1" applyFont="1" applyFill="1" applyBorder="1" applyAlignment="1" applyProtection="1">
      <alignment horizontal="center" vertical="center" wrapText="1"/>
    </xf>
    <xf numFmtId="164" fontId="18" fillId="11" borderId="9" xfId="1" applyFont="1" applyFill="1" applyBorder="1" applyAlignment="1" applyProtection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27" fillId="11" borderId="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/>
    </xf>
    <xf numFmtId="0" fontId="27" fillId="11" borderId="10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horizontal="center" vertical="center" wrapText="1"/>
    </xf>
    <xf numFmtId="164" fontId="20" fillId="11" borderId="10" xfId="1" applyFont="1" applyFill="1" applyBorder="1" applyAlignment="1" applyProtection="1">
      <alignment horizontal="center" vertical="center" wrapText="1"/>
    </xf>
    <xf numFmtId="164" fontId="18" fillId="11" borderId="10" xfId="1" applyFont="1" applyFill="1" applyBorder="1" applyAlignment="1" applyProtection="1">
      <alignment vertical="center"/>
    </xf>
    <xf numFmtId="0" fontId="20" fillId="5" borderId="1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vertical="center" wrapText="1"/>
    </xf>
    <xf numFmtId="4" fontId="20" fillId="12" borderId="5" xfId="1" applyNumberFormat="1" applyFont="1" applyFill="1" applyBorder="1" applyAlignment="1" applyProtection="1">
      <alignment horizontal="center" vertical="center" wrapText="1"/>
    </xf>
    <xf numFmtId="164" fontId="18" fillId="12" borderId="5" xfId="1" applyFont="1" applyFill="1" applyBorder="1" applyAlignment="1" applyProtection="1">
      <alignment vertical="center"/>
    </xf>
    <xf numFmtId="0" fontId="27" fillId="12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4" fontId="20" fillId="12" borderId="1" xfId="1" applyNumberFormat="1" applyFont="1" applyFill="1" applyBorder="1" applyAlignment="1" applyProtection="1">
      <alignment horizontal="center" vertical="center" wrapText="1"/>
    </xf>
    <xf numFmtId="164" fontId="18" fillId="12" borderId="1" xfId="1" applyFont="1" applyFill="1" applyBorder="1" applyAlignment="1" applyProtection="1">
      <alignment vertical="center"/>
    </xf>
    <xf numFmtId="164" fontId="20" fillId="12" borderId="1" xfId="1" applyFont="1" applyFill="1" applyBorder="1" applyAlignment="1" applyProtection="1">
      <alignment horizontal="center" vertical="center" wrapText="1"/>
    </xf>
    <xf numFmtId="0" fontId="27" fillId="12" borderId="13" xfId="0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164" fontId="20" fillId="12" borderId="13" xfId="1" applyFont="1" applyFill="1" applyBorder="1" applyAlignment="1" applyProtection="1">
      <alignment horizontal="center" vertical="center" wrapText="1"/>
    </xf>
    <xf numFmtId="164" fontId="18" fillId="12" borderId="13" xfId="1" applyFont="1" applyFill="1" applyBorder="1" applyAlignment="1" applyProtection="1">
      <alignment vertical="center"/>
    </xf>
    <xf numFmtId="0" fontId="20" fillId="5" borderId="1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 wrapText="1"/>
    </xf>
    <xf numFmtId="0" fontId="20" fillId="13" borderId="14" xfId="0" applyFont="1" applyFill="1" applyBorder="1" applyAlignment="1">
      <alignment horizontal="center" vertical="center" wrapText="1"/>
    </xf>
    <xf numFmtId="0" fontId="26" fillId="13" borderId="14" xfId="0" applyFont="1" applyFill="1" applyBorder="1" applyAlignment="1">
      <alignment horizontal="center" vertical="center" wrapText="1"/>
    </xf>
    <xf numFmtId="166" fontId="20" fillId="13" borderId="14" xfId="0" applyNumberFormat="1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/>
    </xf>
    <xf numFmtId="0" fontId="24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/>
    </xf>
    <xf numFmtId="164" fontId="21" fillId="13" borderId="5" xfId="1" applyFont="1" applyFill="1" applyBorder="1" applyAlignment="1" applyProtection="1">
      <alignment horizontal="center" vertical="center"/>
    </xf>
    <xf numFmtId="164" fontId="18" fillId="13" borderId="5" xfId="1" applyFont="1" applyFill="1" applyBorder="1" applyAlignment="1" applyProtection="1">
      <alignment vertical="center"/>
    </xf>
    <xf numFmtId="0" fontId="14" fillId="14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/>
    </xf>
    <xf numFmtId="164" fontId="21" fillId="13" borderId="1" xfId="1" applyFont="1" applyFill="1" applyBorder="1" applyAlignment="1" applyProtection="1">
      <alignment horizontal="center" vertical="center"/>
    </xf>
    <xf numFmtId="164" fontId="18" fillId="13" borderId="1" xfId="1" applyFont="1" applyFill="1" applyBorder="1" applyAlignment="1" applyProtection="1">
      <alignment vertical="center"/>
    </xf>
    <xf numFmtId="0" fontId="24" fillId="13" borderId="11" xfId="0" applyFont="1" applyFill="1" applyBorder="1" applyAlignment="1">
      <alignment horizontal="center" vertical="center" wrapText="1"/>
    </xf>
    <xf numFmtId="0" fontId="21" fillId="13" borderId="11" xfId="0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/>
    </xf>
    <xf numFmtId="164" fontId="21" fillId="13" borderId="11" xfId="1" applyFont="1" applyFill="1" applyBorder="1" applyAlignment="1" applyProtection="1">
      <alignment horizontal="center" vertical="center"/>
    </xf>
    <xf numFmtId="164" fontId="18" fillId="13" borderId="11" xfId="1" applyFont="1" applyFill="1" applyBorder="1" applyAlignment="1" applyProtection="1">
      <alignment vertical="center"/>
    </xf>
    <xf numFmtId="0" fontId="14" fillId="15" borderId="1" xfId="0" applyFont="1" applyFill="1" applyBorder="1" applyAlignment="1">
      <alignment horizontal="center" vertical="center" wrapText="1"/>
    </xf>
    <xf numFmtId="0" fontId="22" fillId="16" borderId="5" xfId="0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29" fillId="16" borderId="5" xfId="0" applyFont="1" applyFill="1" applyBorder="1" applyAlignment="1">
      <alignment horizontal="center" vertical="center"/>
    </xf>
    <xf numFmtId="164" fontId="19" fillId="16" borderId="5" xfId="1" applyFont="1" applyFill="1" applyBorder="1" applyAlignment="1" applyProtection="1">
      <alignment horizontal="center" vertical="center"/>
    </xf>
    <xf numFmtId="164" fontId="19" fillId="16" borderId="5" xfId="1" applyFont="1" applyFill="1" applyBorder="1" applyAlignment="1" applyProtection="1">
      <alignment vertical="center"/>
    </xf>
    <xf numFmtId="0" fontId="22" fillId="16" borderId="10" xfId="0" applyFont="1" applyFill="1" applyBorder="1" applyAlignment="1">
      <alignment horizontal="center" vertical="center" wrapText="1"/>
    </xf>
    <xf numFmtId="0" fontId="19" fillId="16" borderId="10" xfId="0" applyFont="1" applyFill="1" applyBorder="1" applyAlignment="1">
      <alignment horizontal="center" vertical="center" wrapText="1"/>
    </xf>
    <xf numFmtId="0" fontId="29" fillId="16" borderId="10" xfId="0" applyFont="1" applyFill="1" applyBorder="1" applyAlignment="1">
      <alignment horizontal="center" vertical="center"/>
    </xf>
    <xf numFmtId="164" fontId="19" fillId="16" borderId="10" xfId="1" applyFont="1" applyFill="1" applyBorder="1" applyAlignment="1" applyProtection="1">
      <alignment horizontal="center" vertical="center"/>
    </xf>
    <xf numFmtId="164" fontId="19" fillId="16" borderId="10" xfId="1" applyFont="1" applyFill="1" applyBorder="1" applyAlignment="1" applyProtection="1">
      <alignment vertical="center"/>
    </xf>
    <xf numFmtId="0" fontId="22" fillId="16" borderId="11" xfId="0" applyFont="1" applyFill="1" applyBorder="1" applyAlignment="1">
      <alignment horizontal="center" vertical="center" wrapText="1"/>
    </xf>
    <xf numFmtId="0" fontId="19" fillId="16" borderId="11" xfId="0" applyFont="1" applyFill="1" applyBorder="1" applyAlignment="1">
      <alignment horizontal="center" vertical="center" wrapText="1"/>
    </xf>
    <xf numFmtId="0" fontId="29" fillId="16" borderId="11" xfId="0" applyFont="1" applyFill="1" applyBorder="1" applyAlignment="1">
      <alignment horizontal="center" vertical="center"/>
    </xf>
    <xf numFmtId="164" fontId="19" fillId="16" borderId="11" xfId="1" applyFont="1" applyFill="1" applyBorder="1" applyAlignment="1" applyProtection="1">
      <alignment horizontal="center" vertical="center"/>
    </xf>
    <xf numFmtId="164" fontId="19" fillId="16" borderId="11" xfId="1" applyFont="1" applyFill="1" applyBorder="1" applyAlignment="1" applyProtection="1">
      <alignment vertical="center"/>
    </xf>
    <xf numFmtId="0" fontId="26" fillId="15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/>
    </xf>
    <xf numFmtId="164" fontId="19" fillId="16" borderId="1" xfId="1" applyFont="1" applyFill="1" applyBorder="1" applyAlignment="1" applyProtection="1">
      <alignment horizontal="center" vertical="center"/>
    </xf>
    <xf numFmtId="164" fontId="19" fillId="16" borderId="1" xfId="1" applyFont="1" applyFill="1" applyBorder="1" applyAlignment="1" applyProtection="1">
      <alignment vertical="center"/>
    </xf>
    <xf numFmtId="0" fontId="20" fillId="5" borderId="8" xfId="0" applyFont="1" applyFill="1" applyBorder="1" applyAlignment="1">
      <alignment horizontal="center" vertical="center"/>
    </xf>
    <xf numFmtId="166" fontId="19" fillId="16" borderId="1" xfId="1" applyNumberFormat="1" applyFont="1" applyFill="1" applyBorder="1" applyAlignment="1" applyProtection="1">
      <alignment horizontal="center" vertical="center"/>
    </xf>
    <xf numFmtId="166" fontId="19" fillId="16" borderId="17" xfId="1" applyNumberFormat="1" applyFont="1" applyFill="1" applyBorder="1" applyAlignment="1" applyProtection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166" fontId="19" fillId="16" borderId="11" xfId="1" applyNumberFormat="1" applyFont="1" applyFill="1" applyBorder="1" applyAlignment="1" applyProtection="1">
      <alignment horizontal="center" vertical="center"/>
    </xf>
    <xf numFmtId="0" fontId="14" fillId="0" borderId="0" xfId="0" applyFont="1"/>
    <xf numFmtId="0" fontId="29" fillId="16" borderId="1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2" fillId="16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64" fontId="21" fillId="0" borderId="1" xfId="1" applyFont="1" applyBorder="1" applyAlignment="1" applyProtection="1">
      <alignment vertical="center"/>
    </xf>
    <xf numFmtId="0" fontId="14" fillId="0" borderId="1" xfId="0" applyFont="1" applyBorder="1"/>
    <xf numFmtId="0" fontId="33" fillId="0" borderId="0" xfId="0" applyFont="1" applyAlignment="1">
      <alignment horizontal="center" vertical="center"/>
    </xf>
    <xf numFmtId="167" fontId="20" fillId="13" borderId="14" xfId="0" applyNumberFormat="1" applyFont="1" applyFill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textRotation="90" wrapText="1"/>
    </xf>
    <xf numFmtId="0" fontId="27" fillId="5" borderId="12" xfId="0" applyFont="1" applyFill="1" applyBorder="1" applyAlignment="1">
      <alignment horizontal="center" vertical="center" textRotation="90"/>
    </xf>
    <xf numFmtId="0" fontId="27" fillId="5" borderId="16" xfId="0" applyFont="1" applyFill="1" applyBorder="1" applyAlignment="1">
      <alignment horizontal="center" vertical="center" textRotation="90"/>
    </xf>
    <xf numFmtId="0" fontId="27" fillId="5" borderId="5" xfId="0" applyFont="1" applyFill="1" applyBorder="1" applyAlignment="1">
      <alignment horizontal="center" vertical="center" textRotation="90"/>
    </xf>
    <xf numFmtId="0" fontId="14" fillId="0" borderId="12" xfId="0" applyFont="1" applyBorder="1" applyAlignment="1">
      <alignment horizontal="center" vertical="center" textRotation="90"/>
    </xf>
    <xf numFmtId="0" fontId="27" fillId="5" borderId="18" xfId="0" applyFont="1" applyFill="1" applyBorder="1" applyAlignment="1">
      <alignment horizontal="center" vertical="center" textRotation="90"/>
    </xf>
    <xf numFmtId="0" fontId="24" fillId="5" borderId="12" xfId="0" applyFont="1" applyFill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 wrapText="1"/>
    </xf>
    <xf numFmtId="0" fontId="27" fillId="5" borderId="12" xfId="0" applyFont="1" applyFill="1" applyBorder="1" applyAlignment="1">
      <alignment horizontal="center" vertical="center" textRotation="90" wrapText="1"/>
    </xf>
    <xf numFmtId="0" fontId="22" fillId="10" borderId="1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textRotation="90" wrapText="1"/>
    </xf>
    <xf numFmtId="0" fontId="27" fillId="5" borderId="13" xfId="0" applyFont="1" applyFill="1" applyBorder="1" applyAlignment="1">
      <alignment horizontal="center" vertical="center" textRotation="90" wrapText="1"/>
    </xf>
    <xf numFmtId="0" fontId="19" fillId="10" borderId="8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4" fillId="18" borderId="4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center" vertical="center" wrapText="1"/>
    </xf>
    <xf numFmtId="0" fontId="21" fillId="19" borderId="4" xfId="0" applyFont="1" applyFill="1" applyBorder="1" applyAlignment="1">
      <alignment horizontal="center" vertical="center"/>
    </xf>
    <xf numFmtId="0" fontId="21" fillId="19" borderId="8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2" fillId="17" borderId="4" xfId="0" applyFont="1" applyFill="1" applyBorder="1" applyAlignment="1">
      <alignment horizontal="center" vertical="center" wrapText="1"/>
    </xf>
    <xf numFmtId="0" fontId="22" fillId="17" borderId="8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1" fillId="18" borderId="4" xfId="0" applyFont="1" applyFill="1" applyBorder="1" applyAlignment="1">
      <alignment horizontal="center" vertical="center" wrapText="1"/>
    </xf>
    <xf numFmtId="0" fontId="21" fillId="18" borderId="8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textRotation="90"/>
    </xf>
    <xf numFmtId="0" fontId="24" fillId="5" borderId="9" xfId="0" applyFont="1" applyFill="1" applyBorder="1" applyAlignment="1">
      <alignment horizontal="center" vertical="center" textRotation="90"/>
    </xf>
    <xf numFmtId="0" fontId="24" fillId="5" borderId="13" xfId="0" applyFont="1" applyFill="1" applyBorder="1" applyAlignment="1">
      <alignment horizontal="center" vertical="center" textRotation="90"/>
    </xf>
    <xf numFmtId="0" fontId="27" fillId="5" borderId="1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textRotation="90"/>
    </xf>
    <xf numFmtId="0" fontId="27" fillId="5" borderId="13" xfId="0" applyFont="1" applyFill="1" applyBorder="1" applyAlignment="1">
      <alignment horizontal="center" vertical="center" textRotation="90"/>
    </xf>
    <xf numFmtId="0" fontId="18" fillId="9" borderId="1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textRotation="90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21" fillId="0" borderId="5" xfId="1" applyFont="1" applyBorder="1" applyAlignment="1" applyProtection="1">
      <alignment vertical="center"/>
    </xf>
    <xf numFmtId="0" fontId="27" fillId="5" borderId="14" xfId="0" applyFont="1" applyFill="1" applyBorder="1" applyAlignment="1">
      <alignment horizontal="center" vertical="center" textRotation="90"/>
    </xf>
    <xf numFmtId="0" fontId="22" fillId="16" borderId="21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29" fillId="16" borderId="14" xfId="0" applyFont="1" applyFill="1" applyBorder="1" applyAlignment="1">
      <alignment horizontal="center" vertical="center"/>
    </xf>
    <xf numFmtId="164" fontId="19" fillId="16" borderId="14" xfId="1" applyFont="1" applyFill="1" applyBorder="1" applyAlignment="1" applyProtection="1">
      <alignment horizontal="center" vertical="center"/>
    </xf>
    <xf numFmtId="164" fontId="19" fillId="16" borderId="14" xfId="1" applyFont="1" applyFill="1" applyBorder="1" applyAlignment="1" applyProtection="1">
      <alignment vertical="center"/>
    </xf>
    <xf numFmtId="0" fontId="20" fillId="5" borderId="22" xfId="0" applyFont="1" applyFill="1" applyBorder="1" applyAlignment="1">
      <alignment horizontal="center" vertical="center"/>
    </xf>
    <xf numFmtId="0" fontId="28" fillId="13" borderId="1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D181B"/>
      <rgbColor rgb="FF008000"/>
      <rgbColor rgb="FF000080"/>
      <rgbColor rgb="FF808000"/>
      <rgbColor rgb="FF800080"/>
      <rgbColor rgb="FF008080"/>
      <rgbColor rgb="FFCCC1DA"/>
      <rgbColor rgb="FF808080"/>
      <rgbColor rgb="FF9AABD7"/>
      <rgbColor rgb="FF993366"/>
      <rgbColor rgb="FFF6F07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3CFEC"/>
      <rgbColor rgb="FFFF99CC"/>
      <rgbColor rgb="FFEA9AC2"/>
      <rgbColor rgb="FFFFCC99"/>
      <rgbColor rgb="FF3366FF"/>
      <rgbColor rgb="FF33CCCC"/>
      <rgbColor rgb="FF99CC00"/>
      <rgbColor rgb="FFFFCC00"/>
      <rgbColor rgb="FFFF9900"/>
      <rgbColor rgb="FFF15F33"/>
      <rgbColor rgb="FF666699"/>
      <rgbColor rgb="FF969696"/>
      <rgbColor rgb="FF003366"/>
      <rgbColor rgb="FF19A049"/>
      <rgbColor rgb="FF003300"/>
      <rgbColor rgb="FF333300"/>
      <rgbColor rgb="FF993300"/>
      <rgbColor rgb="FF993366"/>
      <rgbColor rgb="FF434EA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CFEC"/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00"/>
  <sheetViews>
    <sheetView tabSelected="1" topLeftCell="B16" zoomScale="94" zoomScaleNormal="94" workbookViewId="0">
      <selection activeCell="N83" sqref="N83"/>
    </sheetView>
  </sheetViews>
  <sheetFormatPr baseColWidth="10" defaultColWidth="10.6640625" defaultRowHeight="13.5" customHeight="1"/>
  <cols>
    <col min="1" max="1" width="8" style="1" hidden="1" customWidth="1"/>
    <col min="2" max="2" width="4.83203125" style="1" customWidth="1"/>
    <col min="3" max="3" width="8.33203125" style="1" customWidth="1"/>
    <col min="4" max="4" width="11.83203125" style="1" customWidth="1"/>
    <col min="5" max="5" width="20.6640625" style="2" customWidth="1"/>
    <col min="6" max="6" width="51.1640625" style="3" customWidth="1"/>
    <col min="7" max="7" width="10.1640625" style="4" customWidth="1"/>
    <col min="8" max="9" width="13.5" style="5" customWidth="1"/>
    <col min="10" max="10" width="10.6640625" style="1"/>
    <col min="11" max="11" width="9.5" style="1" customWidth="1"/>
    <col min="12" max="12" width="14.5" style="1" customWidth="1"/>
    <col min="13" max="13" width="10.6640625" style="1"/>
    <col min="14" max="14" width="39.1640625" style="1" customWidth="1"/>
    <col min="15" max="16384" width="10.6640625" style="1"/>
  </cols>
  <sheetData>
    <row r="1" spans="1:16" ht="33" customHeight="1">
      <c r="A1" s="3"/>
      <c r="B1" s="263" t="s">
        <v>0</v>
      </c>
      <c r="C1" s="263"/>
      <c r="D1" s="263"/>
      <c r="E1" s="263"/>
      <c r="F1" s="263"/>
      <c r="G1" s="263"/>
      <c r="H1" s="263"/>
      <c r="I1" s="263"/>
      <c r="J1" s="263"/>
      <c r="K1" s="263"/>
    </row>
    <row r="2" spans="1:16" ht="67.5" customHeight="1">
      <c r="A2" s="3"/>
      <c r="B2" s="264" t="s">
        <v>228</v>
      </c>
      <c r="C2" s="264"/>
      <c r="D2" s="264"/>
      <c r="E2" s="264"/>
      <c r="F2" s="264"/>
      <c r="G2" s="264"/>
      <c r="H2" s="264"/>
      <c r="I2" s="264"/>
      <c r="J2" s="264"/>
      <c r="K2" s="264"/>
    </row>
    <row r="3" spans="1:16" ht="48.75" customHeight="1">
      <c r="A3" s="3"/>
      <c r="B3" s="265" t="s">
        <v>185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1:16" ht="29.25" customHeight="1">
      <c r="A4" s="6"/>
      <c r="B4" s="258" t="s">
        <v>1</v>
      </c>
      <c r="C4" s="258"/>
      <c r="D4" s="258"/>
      <c r="E4" s="259"/>
      <c r="F4" s="259"/>
      <c r="G4" s="259"/>
      <c r="H4" s="259"/>
      <c r="I4" s="259"/>
      <c r="J4" s="259"/>
      <c r="K4" s="259"/>
    </row>
    <row r="5" spans="1:16" ht="30" customHeight="1">
      <c r="A5" s="6"/>
      <c r="B5" s="258" t="s">
        <v>2</v>
      </c>
      <c r="C5" s="258"/>
      <c r="D5" s="258"/>
      <c r="E5" s="259"/>
      <c r="F5" s="259"/>
      <c r="G5" s="259"/>
      <c r="H5" s="259"/>
      <c r="I5" s="259"/>
      <c r="J5" s="259"/>
      <c r="K5" s="259"/>
    </row>
    <row r="6" spans="1:16" ht="16" thickBot="1">
      <c r="A6" s="6"/>
      <c r="B6" s="38"/>
      <c r="C6" s="38"/>
      <c r="D6" s="38"/>
      <c r="E6" s="38"/>
      <c r="F6" s="38"/>
      <c r="G6" s="207"/>
      <c r="H6" s="207"/>
      <c r="I6" s="207"/>
      <c r="J6" s="207"/>
      <c r="K6" s="207"/>
    </row>
    <row r="7" spans="1:16" ht="37.5" customHeight="1" thickBot="1">
      <c r="A7" s="35"/>
      <c r="B7" s="36"/>
      <c r="C7" s="36"/>
      <c r="D7" s="36"/>
      <c r="E7" s="37"/>
      <c r="F7" s="38"/>
      <c r="G7" s="260" t="s">
        <v>3</v>
      </c>
      <c r="H7" s="260"/>
      <c r="I7" s="260"/>
      <c r="J7" s="261"/>
      <c r="K7" s="261"/>
    </row>
    <row r="8" spans="1:16" ht="49.5" customHeight="1">
      <c r="A8" s="39"/>
      <c r="B8" s="40" t="s">
        <v>4</v>
      </c>
      <c r="C8" s="41" t="s">
        <v>5</v>
      </c>
      <c r="D8" s="262" t="s">
        <v>6</v>
      </c>
      <c r="E8" s="262"/>
      <c r="F8" s="262"/>
      <c r="G8" s="262"/>
      <c r="H8" s="42" t="s">
        <v>7</v>
      </c>
      <c r="I8" s="43" t="s">
        <v>8</v>
      </c>
      <c r="J8" s="44" t="s">
        <v>9</v>
      </c>
      <c r="K8" s="45" t="s">
        <v>10</v>
      </c>
    </row>
    <row r="9" spans="1:16" ht="19.5" customHeight="1">
      <c r="A9" s="46">
        <v>399</v>
      </c>
      <c r="B9" s="47">
        <v>1</v>
      </c>
      <c r="C9" s="48">
        <v>4296</v>
      </c>
      <c r="D9" s="255" t="s">
        <v>11</v>
      </c>
      <c r="E9" s="255"/>
      <c r="F9" s="256" t="s">
        <v>12</v>
      </c>
      <c r="G9" s="256"/>
      <c r="H9" s="49">
        <v>31.9</v>
      </c>
      <c r="I9" s="50">
        <v>29.6</v>
      </c>
      <c r="J9" s="51"/>
      <c r="K9" s="52">
        <f t="shared" ref="K9:K26" si="0">I9*J9</f>
        <v>0</v>
      </c>
      <c r="L9" s="7"/>
      <c r="M9" s="8"/>
      <c r="N9" s="9"/>
      <c r="O9" s="10"/>
      <c r="P9" s="10"/>
    </row>
    <row r="10" spans="1:16" ht="19.5" customHeight="1">
      <c r="A10" s="46"/>
      <c r="B10" s="47">
        <v>2</v>
      </c>
      <c r="C10" s="48">
        <v>5428</v>
      </c>
      <c r="D10" s="255" t="s">
        <v>11</v>
      </c>
      <c r="E10" s="255"/>
      <c r="F10" s="257" t="s">
        <v>186</v>
      </c>
      <c r="G10" s="257"/>
      <c r="H10" s="49">
        <v>41.2</v>
      </c>
      <c r="I10" s="50">
        <v>38.4</v>
      </c>
      <c r="J10" s="51"/>
      <c r="K10" s="52">
        <f t="shared" si="0"/>
        <v>0</v>
      </c>
      <c r="L10" s="7"/>
      <c r="M10" s="8"/>
      <c r="N10" s="9"/>
      <c r="O10" s="10"/>
      <c r="P10" s="10"/>
    </row>
    <row r="11" spans="1:16" ht="19.5" customHeight="1">
      <c r="A11" s="46"/>
      <c r="B11" s="47">
        <v>3</v>
      </c>
      <c r="C11" s="53">
        <v>2123</v>
      </c>
      <c r="D11" s="255" t="s">
        <v>11</v>
      </c>
      <c r="E11" s="255"/>
      <c r="F11" s="256" t="s">
        <v>13</v>
      </c>
      <c r="G11" s="256"/>
      <c r="H11" s="50">
        <v>49.4</v>
      </c>
      <c r="I11" s="50">
        <v>44.95</v>
      </c>
      <c r="J11" s="51"/>
      <c r="K11" s="52">
        <f t="shared" si="0"/>
        <v>0</v>
      </c>
      <c r="L11" s="7"/>
      <c r="M11" s="8"/>
      <c r="N11" s="9"/>
      <c r="O11" s="10"/>
      <c r="P11" s="10"/>
    </row>
    <row r="12" spans="1:16" ht="19.5" customHeight="1">
      <c r="A12" s="46"/>
      <c r="B12" s="47">
        <v>4</v>
      </c>
      <c r="C12" s="53">
        <v>4297</v>
      </c>
      <c r="D12" s="255" t="s">
        <v>11</v>
      </c>
      <c r="E12" s="255"/>
      <c r="F12" s="256" t="s">
        <v>14</v>
      </c>
      <c r="G12" s="256"/>
      <c r="H12" s="50">
        <v>55</v>
      </c>
      <c r="I12" s="50">
        <v>50.65</v>
      </c>
      <c r="J12" s="51"/>
      <c r="K12" s="52">
        <f t="shared" si="0"/>
        <v>0</v>
      </c>
      <c r="L12" s="7"/>
      <c r="M12" s="8"/>
      <c r="N12" s="9"/>
      <c r="O12" s="10"/>
      <c r="P12" s="10"/>
    </row>
    <row r="13" spans="1:16" ht="19.5" customHeight="1">
      <c r="A13" s="46"/>
      <c r="B13" s="47">
        <v>5</v>
      </c>
      <c r="C13" s="53">
        <v>4298</v>
      </c>
      <c r="D13" s="253" t="s">
        <v>15</v>
      </c>
      <c r="E13" s="253"/>
      <c r="F13" s="254" t="s">
        <v>16</v>
      </c>
      <c r="G13" s="254"/>
      <c r="H13" s="54">
        <v>35.299999999999997</v>
      </c>
      <c r="I13" s="54">
        <v>32.5</v>
      </c>
      <c r="J13" s="51"/>
      <c r="K13" s="52">
        <f t="shared" si="0"/>
        <v>0</v>
      </c>
    </row>
    <row r="14" spans="1:16" ht="19.5" customHeight="1">
      <c r="A14" s="46"/>
      <c r="B14" s="47">
        <v>6</v>
      </c>
      <c r="C14" s="53">
        <v>2125</v>
      </c>
      <c r="D14" s="253" t="s">
        <v>15</v>
      </c>
      <c r="E14" s="253"/>
      <c r="F14" s="254" t="s">
        <v>17</v>
      </c>
      <c r="G14" s="254"/>
      <c r="H14" s="54">
        <v>46.3</v>
      </c>
      <c r="I14" s="54">
        <v>41</v>
      </c>
      <c r="J14" s="51"/>
      <c r="K14" s="52">
        <f t="shared" si="0"/>
        <v>0</v>
      </c>
    </row>
    <row r="15" spans="1:16" ht="19.5" customHeight="1">
      <c r="A15" s="46"/>
      <c r="B15" s="47">
        <v>7</v>
      </c>
      <c r="C15" s="53">
        <v>5170</v>
      </c>
      <c r="D15" s="253" t="s">
        <v>15</v>
      </c>
      <c r="E15" s="253"/>
      <c r="F15" s="254" t="s">
        <v>18</v>
      </c>
      <c r="G15" s="254"/>
      <c r="H15" s="54">
        <v>47.2</v>
      </c>
      <c r="I15" s="54">
        <v>44.1</v>
      </c>
      <c r="J15" s="51"/>
      <c r="K15" s="52">
        <f t="shared" si="0"/>
        <v>0</v>
      </c>
    </row>
    <row r="16" spans="1:16" ht="19.5" customHeight="1">
      <c r="A16" s="46"/>
      <c r="B16" s="47">
        <v>8</v>
      </c>
      <c r="C16" s="53">
        <v>4509</v>
      </c>
      <c r="D16" s="249" t="s">
        <v>15</v>
      </c>
      <c r="E16" s="250"/>
      <c r="F16" s="251" t="s">
        <v>214</v>
      </c>
      <c r="G16" s="252"/>
      <c r="H16" s="54">
        <v>58</v>
      </c>
      <c r="I16" s="54">
        <v>53.3</v>
      </c>
      <c r="J16" s="51"/>
      <c r="K16" s="52">
        <f t="shared" si="0"/>
        <v>0</v>
      </c>
    </row>
    <row r="17" spans="1:17" ht="19.5" customHeight="1">
      <c r="A17" s="46"/>
      <c r="B17" s="47">
        <v>9</v>
      </c>
      <c r="C17" s="53">
        <v>4912</v>
      </c>
      <c r="D17" s="253" t="s">
        <v>15</v>
      </c>
      <c r="E17" s="253"/>
      <c r="F17" s="254" t="s">
        <v>188</v>
      </c>
      <c r="G17" s="254"/>
      <c r="H17" s="54">
        <v>65.3</v>
      </c>
      <c r="I17" s="54">
        <v>55.35</v>
      </c>
      <c r="J17" s="51"/>
      <c r="K17" s="52">
        <f t="shared" si="0"/>
        <v>0</v>
      </c>
    </row>
    <row r="18" spans="1:17" ht="19.5" customHeight="1">
      <c r="A18" s="46"/>
      <c r="B18" s="47">
        <v>10</v>
      </c>
      <c r="C18" s="53">
        <v>5236</v>
      </c>
      <c r="D18" s="245" t="s">
        <v>187</v>
      </c>
      <c r="E18" s="246"/>
      <c r="F18" s="247" t="s">
        <v>215</v>
      </c>
      <c r="G18" s="248"/>
      <c r="H18" s="55">
        <v>51.2</v>
      </c>
      <c r="I18" s="55">
        <v>43.2</v>
      </c>
      <c r="J18" s="51"/>
      <c r="K18" s="52">
        <f>I18*J18</f>
        <v>0</v>
      </c>
      <c r="L18" s="7"/>
      <c r="M18" s="8"/>
      <c r="N18" s="9"/>
      <c r="O18" s="10"/>
      <c r="P18" s="10"/>
    </row>
    <row r="19" spans="1:17" ht="19.5" customHeight="1">
      <c r="A19" s="46"/>
      <c r="B19" s="47">
        <v>11</v>
      </c>
      <c r="C19" s="53">
        <v>3158</v>
      </c>
      <c r="D19" s="209" t="s">
        <v>19</v>
      </c>
      <c r="E19" s="210"/>
      <c r="F19" s="211" t="s">
        <v>216</v>
      </c>
      <c r="G19" s="212"/>
      <c r="H19" s="56">
        <v>33</v>
      </c>
      <c r="I19" s="56">
        <v>29.55</v>
      </c>
      <c r="J19" s="51"/>
      <c r="K19" s="52">
        <f>I19*J19</f>
        <v>0</v>
      </c>
    </row>
    <row r="20" spans="1:17" ht="19.5" customHeight="1">
      <c r="A20" s="46"/>
      <c r="B20" s="47">
        <v>12</v>
      </c>
      <c r="C20" s="53">
        <v>4696</v>
      </c>
      <c r="D20" s="238" t="s">
        <v>19</v>
      </c>
      <c r="E20" s="238"/>
      <c r="F20" s="244" t="s">
        <v>20</v>
      </c>
      <c r="G20" s="244"/>
      <c r="H20" s="56">
        <v>44.2</v>
      </c>
      <c r="I20" s="56">
        <v>40</v>
      </c>
      <c r="J20" s="51"/>
      <c r="K20" s="52">
        <f>I20*J20</f>
        <v>0</v>
      </c>
    </row>
    <row r="21" spans="1:17" ht="19.5" customHeight="1">
      <c r="A21" s="46"/>
      <c r="B21" s="47">
        <v>13</v>
      </c>
      <c r="C21" s="53">
        <v>3968</v>
      </c>
      <c r="D21" s="238" t="s">
        <v>21</v>
      </c>
      <c r="E21" s="238"/>
      <c r="F21" s="239" t="s">
        <v>22</v>
      </c>
      <c r="G21" s="239"/>
      <c r="H21" s="56">
        <v>18.600000000000001</v>
      </c>
      <c r="I21" s="56">
        <v>16.8</v>
      </c>
      <c r="J21" s="51"/>
      <c r="K21" s="52">
        <f t="shared" si="0"/>
        <v>0</v>
      </c>
    </row>
    <row r="22" spans="1:17" ht="19.5" customHeight="1">
      <c r="A22" s="46"/>
      <c r="B22" s="47">
        <v>14</v>
      </c>
      <c r="C22" s="53">
        <v>5430</v>
      </c>
      <c r="D22" s="240" t="s">
        <v>212</v>
      </c>
      <c r="E22" s="241"/>
      <c r="F22" s="242" t="s">
        <v>217</v>
      </c>
      <c r="G22" s="243"/>
      <c r="H22" s="57">
        <v>17.2</v>
      </c>
      <c r="I22" s="57">
        <v>15.9</v>
      </c>
      <c r="J22" s="51"/>
      <c r="K22" s="52">
        <f>I22*J22</f>
        <v>0</v>
      </c>
      <c r="L22" s="7"/>
      <c r="M22" s="8"/>
      <c r="N22" s="9"/>
      <c r="O22" s="10"/>
      <c r="P22" s="10"/>
    </row>
    <row r="23" spans="1:17" ht="19.5" customHeight="1">
      <c r="A23" s="46"/>
      <c r="B23" s="47">
        <v>15</v>
      </c>
      <c r="C23" s="53">
        <v>5412</v>
      </c>
      <c r="D23" s="240" t="s">
        <v>212</v>
      </c>
      <c r="E23" s="241"/>
      <c r="F23" s="266" t="s">
        <v>218</v>
      </c>
      <c r="G23" s="267"/>
      <c r="H23" s="58">
        <v>18</v>
      </c>
      <c r="I23" s="58">
        <v>16.5</v>
      </c>
      <c r="J23" s="51"/>
      <c r="K23" s="52">
        <v>0</v>
      </c>
    </row>
    <row r="24" spans="1:17" ht="19.5" customHeight="1">
      <c r="A24" s="46"/>
      <c r="B24" s="47">
        <v>16</v>
      </c>
      <c r="C24" s="53">
        <v>750</v>
      </c>
      <c r="D24" s="240" t="s">
        <v>212</v>
      </c>
      <c r="E24" s="241"/>
      <c r="F24" s="274" t="s">
        <v>23</v>
      </c>
      <c r="G24" s="274"/>
      <c r="H24" s="59">
        <v>22.2</v>
      </c>
      <c r="I24" s="59">
        <v>20.149999999999999</v>
      </c>
      <c r="J24" s="51"/>
      <c r="K24" s="52">
        <f t="shared" si="0"/>
        <v>0</v>
      </c>
    </row>
    <row r="25" spans="1:17" ht="19.5" customHeight="1">
      <c r="A25" s="46"/>
      <c r="B25" s="47">
        <v>17</v>
      </c>
      <c r="C25" s="53">
        <v>3443</v>
      </c>
      <c r="D25" s="240" t="s">
        <v>212</v>
      </c>
      <c r="E25" s="241"/>
      <c r="F25" s="274" t="s">
        <v>24</v>
      </c>
      <c r="G25" s="274"/>
      <c r="H25" s="60">
        <v>23.1</v>
      </c>
      <c r="I25" s="61">
        <v>21.05</v>
      </c>
      <c r="J25" s="51"/>
      <c r="K25" s="52">
        <f t="shared" si="0"/>
        <v>0</v>
      </c>
      <c r="M25" s="12"/>
      <c r="N25" s="13"/>
      <c r="O25" s="14"/>
      <c r="P25" s="15"/>
      <c r="Q25" s="15"/>
    </row>
    <row r="26" spans="1:17" ht="19.5" customHeight="1">
      <c r="A26" s="46"/>
      <c r="B26" s="47">
        <v>18</v>
      </c>
      <c r="C26" s="53">
        <v>689</v>
      </c>
      <c r="D26" s="240" t="s">
        <v>212</v>
      </c>
      <c r="E26" s="241"/>
      <c r="F26" s="275" t="s">
        <v>25</v>
      </c>
      <c r="G26" s="275"/>
      <c r="H26" s="61">
        <v>23.4</v>
      </c>
      <c r="I26" s="61">
        <v>21.1</v>
      </c>
      <c r="J26" s="51"/>
      <c r="K26" s="52">
        <f t="shared" si="0"/>
        <v>0</v>
      </c>
      <c r="M26" s="12"/>
      <c r="N26" s="13"/>
      <c r="O26" s="14"/>
      <c r="P26" s="15"/>
      <c r="Q26" s="15"/>
    </row>
    <row r="27" spans="1:17" ht="34">
      <c r="A27" s="46"/>
      <c r="B27" s="40"/>
      <c r="C27" s="276" t="s">
        <v>26</v>
      </c>
      <c r="D27" s="276"/>
      <c r="E27" s="276"/>
      <c r="F27" s="276"/>
      <c r="G27" s="276"/>
      <c r="H27" s="62" t="s">
        <v>27</v>
      </c>
      <c r="I27" s="63" t="s">
        <v>28</v>
      </c>
      <c r="J27" s="64" t="s">
        <v>29</v>
      </c>
      <c r="K27" s="45" t="s">
        <v>10</v>
      </c>
      <c r="M27" s="12"/>
      <c r="N27" s="13"/>
      <c r="O27" s="14"/>
      <c r="P27" s="15"/>
      <c r="Q27" s="15"/>
    </row>
    <row r="28" spans="1:17" ht="19.5" customHeight="1">
      <c r="A28" s="46"/>
      <c r="B28" s="40">
        <v>19</v>
      </c>
      <c r="C28" s="65">
        <v>2587</v>
      </c>
      <c r="D28" s="277" t="s">
        <v>30</v>
      </c>
      <c r="E28" s="277"/>
      <c r="F28" s="278" t="s">
        <v>31</v>
      </c>
      <c r="G28" s="278"/>
      <c r="H28" s="66">
        <v>27.6</v>
      </c>
      <c r="I28" s="67">
        <v>20.399999999999999</v>
      </c>
      <c r="J28" s="51"/>
      <c r="K28" s="68">
        <f t="shared" ref="K28:K37" si="1">J28*I28</f>
        <v>0</v>
      </c>
    </row>
    <row r="29" spans="1:17" ht="19.5" customHeight="1">
      <c r="A29" s="46"/>
      <c r="B29" s="40">
        <v>20</v>
      </c>
      <c r="C29" s="53">
        <v>2586</v>
      </c>
      <c r="D29" s="236" t="s">
        <v>30</v>
      </c>
      <c r="E29" s="236"/>
      <c r="F29" s="237" t="s">
        <v>32</v>
      </c>
      <c r="G29" s="237"/>
      <c r="H29" s="69">
        <v>27.6</v>
      </c>
      <c r="I29" s="67">
        <v>20.399999999999999</v>
      </c>
      <c r="J29" s="51"/>
      <c r="K29" s="68">
        <f t="shared" si="1"/>
        <v>0</v>
      </c>
      <c r="M29" s="12"/>
      <c r="N29" s="16"/>
      <c r="O29" s="14"/>
      <c r="P29" s="17"/>
      <c r="Q29" s="18"/>
    </row>
    <row r="30" spans="1:17" ht="19.5" customHeight="1">
      <c r="A30" s="46"/>
      <c r="B30" s="40">
        <v>21</v>
      </c>
      <c r="C30" s="53">
        <v>2700</v>
      </c>
      <c r="D30" s="229" t="s">
        <v>30</v>
      </c>
      <c r="E30" s="229"/>
      <c r="F30" s="237" t="s">
        <v>33</v>
      </c>
      <c r="G30" s="237"/>
      <c r="H30" s="69">
        <v>31.2</v>
      </c>
      <c r="I30" s="67">
        <v>27.6</v>
      </c>
      <c r="J30" s="51"/>
      <c r="K30" s="68">
        <f t="shared" si="1"/>
        <v>0</v>
      </c>
      <c r="M30" s="12"/>
      <c r="N30" s="13"/>
      <c r="O30" s="14"/>
      <c r="P30" s="17"/>
      <c r="Q30" s="18"/>
    </row>
    <row r="31" spans="1:17" ht="19.5" customHeight="1">
      <c r="A31" s="46"/>
      <c r="B31" s="40">
        <v>22</v>
      </c>
      <c r="C31" s="70">
        <v>2702</v>
      </c>
      <c r="D31" s="236" t="s">
        <v>30</v>
      </c>
      <c r="E31" s="236"/>
      <c r="F31" s="237" t="s">
        <v>189</v>
      </c>
      <c r="G31" s="237"/>
      <c r="H31" s="69">
        <v>31.2</v>
      </c>
      <c r="I31" s="67">
        <v>27.6</v>
      </c>
      <c r="J31" s="51"/>
      <c r="K31" s="68">
        <f t="shared" si="1"/>
        <v>0</v>
      </c>
      <c r="M31" s="12"/>
      <c r="N31" s="13"/>
      <c r="O31" s="14"/>
      <c r="P31" s="17"/>
      <c r="Q31" s="18"/>
    </row>
    <row r="32" spans="1:17" ht="19.5" customHeight="1">
      <c r="A32" s="46"/>
      <c r="B32" s="40">
        <v>23</v>
      </c>
      <c r="C32" s="70">
        <v>2703</v>
      </c>
      <c r="D32" s="236" t="s">
        <v>30</v>
      </c>
      <c r="E32" s="236"/>
      <c r="F32" s="237" t="s">
        <v>190</v>
      </c>
      <c r="G32" s="237"/>
      <c r="H32" s="69">
        <v>31.2</v>
      </c>
      <c r="I32" s="67">
        <v>27.6</v>
      </c>
      <c r="J32" s="51"/>
      <c r="K32" s="68">
        <f t="shared" si="1"/>
        <v>0</v>
      </c>
      <c r="M32" s="12"/>
      <c r="N32" s="13"/>
      <c r="O32" s="14"/>
      <c r="P32" s="17"/>
      <c r="Q32" s="18"/>
    </row>
    <row r="33" spans="1:17" ht="19.5" customHeight="1">
      <c r="A33" s="46"/>
      <c r="B33" s="40">
        <v>24</v>
      </c>
      <c r="C33" s="53">
        <v>6119</v>
      </c>
      <c r="D33" s="229" t="s">
        <v>30</v>
      </c>
      <c r="E33" s="229"/>
      <c r="F33" s="71" t="s">
        <v>34</v>
      </c>
      <c r="G33" s="72"/>
      <c r="H33" s="69">
        <v>38.4</v>
      </c>
      <c r="I33" s="67">
        <v>34.200000000000003</v>
      </c>
      <c r="J33" s="51"/>
      <c r="K33" s="68">
        <f t="shared" si="1"/>
        <v>0</v>
      </c>
    </row>
    <row r="34" spans="1:17" ht="19.5" customHeight="1">
      <c r="A34" s="46"/>
      <c r="B34" s="40">
        <v>25</v>
      </c>
      <c r="C34" s="53">
        <v>6422</v>
      </c>
      <c r="D34" s="229" t="s">
        <v>30</v>
      </c>
      <c r="E34" s="229"/>
      <c r="F34" s="71" t="s">
        <v>35</v>
      </c>
      <c r="G34" s="72"/>
      <c r="H34" s="69">
        <v>38.4</v>
      </c>
      <c r="I34" s="67">
        <v>34.799999999999997</v>
      </c>
      <c r="J34" s="51"/>
      <c r="K34" s="68">
        <f t="shared" si="1"/>
        <v>0</v>
      </c>
      <c r="M34" s="12"/>
      <c r="N34" s="13"/>
      <c r="O34" s="14"/>
      <c r="P34" s="17"/>
      <c r="Q34" s="18"/>
    </row>
    <row r="35" spans="1:17" ht="19.5" customHeight="1">
      <c r="A35" s="46"/>
      <c r="B35" s="40">
        <v>26</v>
      </c>
      <c r="C35" s="73">
        <v>6420</v>
      </c>
      <c r="D35" s="236" t="s">
        <v>30</v>
      </c>
      <c r="E35" s="236"/>
      <c r="F35" s="237" t="s">
        <v>36</v>
      </c>
      <c r="G35" s="237"/>
      <c r="H35" s="69">
        <v>38.4</v>
      </c>
      <c r="I35" s="74">
        <v>34.799999999999997</v>
      </c>
      <c r="J35" s="51"/>
      <c r="K35" s="68">
        <f t="shared" si="1"/>
        <v>0</v>
      </c>
    </row>
    <row r="36" spans="1:17" ht="19.5" customHeight="1">
      <c r="A36" s="46"/>
      <c r="B36" s="40">
        <v>27</v>
      </c>
      <c r="C36" s="70">
        <v>3448</v>
      </c>
      <c r="D36" s="236" t="s">
        <v>30</v>
      </c>
      <c r="E36" s="236"/>
      <c r="F36" s="237" t="s">
        <v>37</v>
      </c>
      <c r="G36" s="237"/>
      <c r="H36" s="69">
        <v>42</v>
      </c>
      <c r="I36" s="67">
        <v>37.799999999999997</v>
      </c>
      <c r="J36" s="51"/>
      <c r="K36" s="68">
        <f t="shared" si="1"/>
        <v>0</v>
      </c>
      <c r="M36" s="12"/>
      <c r="N36" s="13"/>
      <c r="O36" s="14"/>
      <c r="P36" s="17"/>
      <c r="Q36" s="18"/>
    </row>
    <row r="37" spans="1:17" ht="19.5" customHeight="1">
      <c r="A37" s="46"/>
      <c r="B37" s="40">
        <v>28</v>
      </c>
      <c r="C37" s="53">
        <v>20002</v>
      </c>
      <c r="D37" s="229" t="s">
        <v>30</v>
      </c>
      <c r="E37" s="229"/>
      <c r="F37" s="232" t="s">
        <v>191</v>
      </c>
      <c r="G37" s="232"/>
      <c r="H37" s="69">
        <v>42</v>
      </c>
      <c r="I37" s="67">
        <v>38.4</v>
      </c>
      <c r="J37" s="51"/>
      <c r="K37" s="68">
        <f t="shared" si="1"/>
        <v>0</v>
      </c>
      <c r="M37" s="12"/>
      <c r="N37" s="13"/>
      <c r="O37" s="14"/>
      <c r="P37" s="17"/>
      <c r="Q37" s="18"/>
    </row>
    <row r="38" spans="1:17" ht="34">
      <c r="A38" s="46">
        <v>1657</v>
      </c>
      <c r="B38" s="40"/>
      <c r="C38" s="233" t="s">
        <v>38</v>
      </c>
      <c r="D38" s="233"/>
      <c r="E38" s="233"/>
      <c r="F38" s="233"/>
      <c r="G38" s="75" t="s">
        <v>39</v>
      </c>
      <c r="H38" s="62" t="s">
        <v>27</v>
      </c>
      <c r="I38" s="63" t="s">
        <v>28</v>
      </c>
      <c r="J38" s="64" t="s">
        <v>40</v>
      </c>
      <c r="K38" s="76" t="s">
        <v>10</v>
      </c>
      <c r="M38" s="12"/>
      <c r="N38" s="13"/>
      <c r="O38" s="14"/>
      <c r="P38" s="17"/>
      <c r="Q38" s="18"/>
    </row>
    <row r="39" spans="1:17" ht="25.5" customHeight="1" thickBot="1">
      <c r="A39" s="46">
        <v>767</v>
      </c>
      <c r="B39" s="40">
        <v>29</v>
      </c>
      <c r="C39" s="70">
        <v>703</v>
      </c>
      <c r="D39" s="234" t="s">
        <v>41</v>
      </c>
      <c r="E39" s="78" t="s">
        <v>41</v>
      </c>
      <c r="F39" s="79" t="s">
        <v>42</v>
      </c>
      <c r="G39" s="80">
        <v>2021</v>
      </c>
      <c r="H39" s="81">
        <v>72.599999999999994</v>
      </c>
      <c r="I39" s="82">
        <v>64.5</v>
      </c>
      <c r="J39" s="83"/>
      <c r="K39" s="68">
        <f t="shared" ref="K39:K71" si="2">J39*I39</f>
        <v>0</v>
      </c>
    </row>
    <row r="40" spans="1:17" ht="25.5" customHeight="1" thickBot="1">
      <c r="A40" s="84"/>
      <c r="B40" s="40">
        <v>30</v>
      </c>
      <c r="C40" s="85">
        <v>1645</v>
      </c>
      <c r="D40" s="234"/>
      <c r="E40" s="86" t="s">
        <v>41</v>
      </c>
      <c r="F40" s="87" t="s">
        <v>43</v>
      </c>
      <c r="G40" s="88">
        <v>2023</v>
      </c>
      <c r="H40" s="89">
        <v>73.2</v>
      </c>
      <c r="I40" s="90">
        <v>67.8</v>
      </c>
      <c r="J40" s="83"/>
      <c r="K40" s="68">
        <f t="shared" si="2"/>
        <v>0</v>
      </c>
    </row>
    <row r="41" spans="1:17" ht="25.5" customHeight="1" thickBot="1">
      <c r="A41" s="46">
        <v>1139</v>
      </c>
      <c r="B41" s="40">
        <v>31</v>
      </c>
      <c r="C41" s="91">
        <v>2778</v>
      </c>
      <c r="D41" s="92" t="s">
        <v>44</v>
      </c>
      <c r="E41" s="93" t="s">
        <v>45</v>
      </c>
      <c r="F41" s="94" t="s">
        <v>46</v>
      </c>
      <c r="G41" s="95">
        <v>2024</v>
      </c>
      <c r="H41" s="96">
        <v>40.799999999999997</v>
      </c>
      <c r="I41" s="97">
        <v>37.200000000000003</v>
      </c>
      <c r="J41" s="83"/>
      <c r="K41" s="68">
        <f t="shared" si="2"/>
        <v>0</v>
      </c>
      <c r="M41" s="11"/>
    </row>
    <row r="42" spans="1:17" ht="25.5" customHeight="1" thickBot="1">
      <c r="A42" s="46"/>
      <c r="B42" s="40">
        <v>32</v>
      </c>
      <c r="C42" s="65">
        <v>3796</v>
      </c>
      <c r="D42" s="235" t="s">
        <v>47</v>
      </c>
      <c r="E42" s="98" t="s">
        <v>48</v>
      </c>
      <c r="F42" s="99" t="s">
        <v>49</v>
      </c>
      <c r="G42" s="100">
        <v>2023</v>
      </c>
      <c r="H42" s="101">
        <v>76.2</v>
      </c>
      <c r="I42" s="102">
        <v>68.400000000000006</v>
      </c>
      <c r="J42" s="83"/>
      <c r="K42" s="68">
        <f t="shared" si="2"/>
        <v>0</v>
      </c>
    </row>
    <row r="43" spans="1:17" ht="25.5" customHeight="1" thickBot="1">
      <c r="A43" s="84">
        <v>1252</v>
      </c>
      <c r="B43" s="40">
        <v>33</v>
      </c>
      <c r="C43" s="103">
        <v>4421</v>
      </c>
      <c r="D43" s="235"/>
      <c r="E43" s="86" t="s">
        <v>47</v>
      </c>
      <c r="F43" s="87" t="s">
        <v>50</v>
      </c>
      <c r="G43" s="88">
        <v>2023</v>
      </c>
      <c r="H43" s="89">
        <v>78.599999999999994</v>
      </c>
      <c r="I43" s="90">
        <v>70.5</v>
      </c>
      <c r="J43" s="83"/>
      <c r="K43" s="68">
        <f t="shared" si="2"/>
        <v>0</v>
      </c>
    </row>
    <row r="44" spans="1:17" ht="25.5" customHeight="1" thickBot="1">
      <c r="A44" s="84"/>
      <c r="B44" s="40">
        <v>34</v>
      </c>
      <c r="C44" s="91">
        <v>4157</v>
      </c>
      <c r="D44" s="271" t="s">
        <v>110</v>
      </c>
      <c r="E44" s="104" t="s">
        <v>205</v>
      </c>
      <c r="F44" s="105" t="s">
        <v>219</v>
      </c>
      <c r="G44" s="106">
        <v>2024</v>
      </c>
      <c r="H44" s="107">
        <v>52.2</v>
      </c>
      <c r="I44" s="108">
        <v>45</v>
      </c>
      <c r="J44" s="109"/>
      <c r="K44" s="68">
        <f t="shared" si="2"/>
        <v>0</v>
      </c>
    </row>
    <row r="45" spans="1:17" ht="25.5" customHeight="1" thickBot="1">
      <c r="A45" s="84"/>
      <c r="B45" s="40">
        <v>35</v>
      </c>
      <c r="C45" s="91">
        <v>4155</v>
      </c>
      <c r="D45" s="235"/>
      <c r="E45" s="110" t="s">
        <v>110</v>
      </c>
      <c r="F45" s="111" t="s">
        <v>220</v>
      </c>
      <c r="G45" s="112">
        <v>2023</v>
      </c>
      <c r="H45" s="113">
        <v>79.2</v>
      </c>
      <c r="I45" s="114">
        <v>66</v>
      </c>
      <c r="J45" s="115"/>
      <c r="K45" s="116">
        <f t="shared" si="2"/>
        <v>0</v>
      </c>
    </row>
    <row r="46" spans="1:17" ht="25.5" customHeight="1">
      <c r="A46" s="84"/>
      <c r="B46" s="40">
        <v>36</v>
      </c>
      <c r="C46" s="117">
        <v>4154</v>
      </c>
      <c r="D46" s="268" t="s">
        <v>127</v>
      </c>
      <c r="E46" s="118" t="s">
        <v>204</v>
      </c>
      <c r="F46" s="119" t="s">
        <v>221</v>
      </c>
      <c r="G46" s="120">
        <v>2022</v>
      </c>
      <c r="H46" s="121">
        <v>54</v>
      </c>
      <c r="I46" s="122">
        <v>40</v>
      </c>
      <c r="J46" s="115"/>
      <c r="K46" s="116">
        <f t="shared" si="2"/>
        <v>0</v>
      </c>
    </row>
    <row r="47" spans="1:17" ht="25.5" customHeight="1">
      <c r="A47" s="46"/>
      <c r="B47" s="40">
        <v>37</v>
      </c>
      <c r="C47" s="53">
        <v>727</v>
      </c>
      <c r="D47" s="269"/>
      <c r="E47" s="78" t="s">
        <v>51</v>
      </c>
      <c r="F47" s="79" t="s">
        <v>52</v>
      </c>
      <c r="G47" s="80">
        <v>2024</v>
      </c>
      <c r="H47" s="81">
        <v>43.8</v>
      </c>
      <c r="I47" s="82">
        <v>40.799999999999997</v>
      </c>
      <c r="J47" s="83"/>
      <c r="K47" s="68">
        <f t="shared" si="2"/>
        <v>0</v>
      </c>
    </row>
    <row r="48" spans="1:17" ht="25.5" customHeight="1">
      <c r="A48" s="46"/>
      <c r="B48" s="40">
        <v>38</v>
      </c>
      <c r="C48" s="70">
        <v>4950</v>
      </c>
      <c r="D48" s="269"/>
      <c r="E48" s="78" t="s">
        <v>53</v>
      </c>
      <c r="F48" s="79" t="s">
        <v>54</v>
      </c>
      <c r="G48" s="80">
        <v>2024</v>
      </c>
      <c r="H48" s="81">
        <v>45.6</v>
      </c>
      <c r="I48" s="82">
        <v>41.4</v>
      </c>
      <c r="J48" s="83"/>
      <c r="K48" s="68">
        <f t="shared" si="2"/>
        <v>0</v>
      </c>
    </row>
    <row r="49" spans="1:11" ht="25.5" customHeight="1">
      <c r="A49" s="46"/>
      <c r="B49" s="40">
        <v>39</v>
      </c>
      <c r="C49" s="70">
        <v>4158</v>
      </c>
      <c r="D49" s="269"/>
      <c r="E49" s="78" t="s">
        <v>53</v>
      </c>
      <c r="F49" s="79" t="s">
        <v>222</v>
      </c>
      <c r="G49" s="80">
        <v>2024</v>
      </c>
      <c r="H49" s="81">
        <v>50.4</v>
      </c>
      <c r="I49" s="82">
        <v>41.4</v>
      </c>
      <c r="J49" s="83"/>
      <c r="K49" s="68">
        <f t="shared" si="2"/>
        <v>0</v>
      </c>
    </row>
    <row r="50" spans="1:11" ht="25.5" customHeight="1">
      <c r="A50" s="46"/>
      <c r="B50" s="40">
        <v>40</v>
      </c>
      <c r="C50" s="70">
        <v>587</v>
      </c>
      <c r="D50" s="269"/>
      <c r="E50" s="78" t="s">
        <v>53</v>
      </c>
      <c r="F50" s="79" t="s">
        <v>55</v>
      </c>
      <c r="G50" s="80">
        <v>2024</v>
      </c>
      <c r="H50" s="81">
        <v>45.9</v>
      </c>
      <c r="I50" s="82">
        <v>42</v>
      </c>
      <c r="J50" s="83"/>
      <c r="K50" s="68">
        <f t="shared" si="2"/>
        <v>0</v>
      </c>
    </row>
    <row r="51" spans="1:11" ht="25.5" customHeight="1">
      <c r="A51" s="46">
        <v>1660</v>
      </c>
      <c r="B51" s="40">
        <v>41</v>
      </c>
      <c r="C51" s="70">
        <v>3532</v>
      </c>
      <c r="D51" s="269"/>
      <c r="E51" s="78" t="s">
        <v>45</v>
      </c>
      <c r="F51" s="79" t="s">
        <v>56</v>
      </c>
      <c r="G51" s="80">
        <v>2024</v>
      </c>
      <c r="H51" s="81">
        <v>54.6</v>
      </c>
      <c r="I51" s="82">
        <v>51</v>
      </c>
      <c r="J51" s="83"/>
      <c r="K51" s="68">
        <f t="shared" si="2"/>
        <v>0</v>
      </c>
    </row>
    <row r="52" spans="1:11" ht="25.5" customHeight="1" thickBot="1">
      <c r="A52" s="46"/>
      <c r="B52" s="40">
        <v>42</v>
      </c>
      <c r="C52" s="103">
        <v>2179</v>
      </c>
      <c r="D52" s="270"/>
      <c r="E52" s="86" t="s">
        <v>57</v>
      </c>
      <c r="F52" s="87" t="s">
        <v>58</v>
      </c>
      <c r="G52" s="88">
        <v>2024</v>
      </c>
      <c r="H52" s="89">
        <v>61.2</v>
      </c>
      <c r="I52" s="90">
        <v>55.2</v>
      </c>
      <c r="J52" s="83"/>
      <c r="K52" s="68">
        <f t="shared" si="2"/>
        <v>0</v>
      </c>
    </row>
    <row r="53" spans="1:11" ht="25.5" customHeight="1" thickBot="1">
      <c r="A53" s="46">
        <v>406</v>
      </c>
      <c r="B53" s="40">
        <v>43</v>
      </c>
      <c r="C53" s="65">
        <v>1215</v>
      </c>
      <c r="D53" s="226" t="s">
        <v>59</v>
      </c>
      <c r="E53" s="98" t="s">
        <v>60</v>
      </c>
      <c r="F53" s="99" t="s">
        <v>61</v>
      </c>
      <c r="G53" s="100">
        <v>2024</v>
      </c>
      <c r="H53" s="101">
        <v>37.799999999999997</v>
      </c>
      <c r="I53" s="102">
        <v>31.8</v>
      </c>
      <c r="J53" s="83"/>
      <c r="K53" s="68">
        <f t="shared" si="2"/>
        <v>0</v>
      </c>
    </row>
    <row r="54" spans="1:11" ht="25.5" customHeight="1" thickBot="1">
      <c r="A54" s="46"/>
      <c r="B54" s="40">
        <v>44</v>
      </c>
      <c r="C54" s="70">
        <v>797</v>
      </c>
      <c r="D54" s="226"/>
      <c r="E54" s="78" t="s">
        <v>62</v>
      </c>
      <c r="F54" s="79" t="s">
        <v>63</v>
      </c>
      <c r="G54" s="80">
        <v>2023</v>
      </c>
      <c r="H54" s="81">
        <v>35.4</v>
      </c>
      <c r="I54" s="82">
        <v>33</v>
      </c>
      <c r="J54" s="83"/>
      <c r="K54" s="68">
        <f t="shared" si="2"/>
        <v>0</v>
      </c>
    </row>
    <row r="55" spans="1:11" ht="25.5" customHeight="1" thickBot="1">
      <c r="A55" s="46"/>
      <c r="B55" s="40">
        <v>45</v>
      </c>
      <c r="C55" s="70">
        <v>1116</v>
      </c>
      <c r="D55" s="226"/>
      <c r="E55" s="78" t="s">
        <v>62</v>
      </c>
      <c r="F55" s="79" t="s">
        <v>64</v>
      </c>
      <c r="G55" s="80">
        <v>2024</v>
      </c>
      <c r="H55" s="81">
        <v>44.4</v>
      </c>
      <c r="I55" s="82">
        <v>34.5</v>
      </c>
      <c r="J55" s="83"/>
      <c r="K55" s="68">
        <f t="shared" si="2"/>
        <v>0</v>
      </c>
    </row>
    <row r="56" spans="1:11" ht="25.5" customHeight="1" thickBot="1">
      <c r="A56" s="84"/>
      <c r="B56" s="40">
        <v>46</v>
      </c>
      <c r="C56" s="70">
        <v>3933</v>
      </c>
      <c r="D56" s="226"/>
      <c r="E56" s="78" t="s">
        <v>45</v>
      </c>
      <c r="F56" s="79" t="s">
        <v>65</v>
      </c>
      <c r="G56" s="80">
        <v>2023</v>
      </c>
      <c r="H56" s="81">
        <v>42.6</v>
      </c>
      <c r="I56" s="82">
        <v>38.1</v>
      </c>
      <c r="J56" s="83"/>
      <c r="K56" s="68">
        <f t="shared" si="2"/>
        <v>0</v>
      </c>
    </row>
    <row r="57" spans="1:11" ht="25.5" customHeight="1" thickBot="1">
      <c r="A57" s="84"/>
      <c r="B57" s="40">
        <v>47</v>
      </c>
      <c r="C57" s="70">
        <v>1056</v>
      </c>
      <c r="D57" s="226"/>
      <c r="E57" s="78" t="s">
        <v>66</v>
      </c>
      <c r="F57" s="79" t="s">
        <v>67</v>
      </c>
      <c r="G57" s="80">
        <v>2024</v>
      </c>
      <c r="H57" s="81">
        <v>42.6</v>
      </c>
      <c r="I57" s="82">
        <v>39</v>
      </c>
      <c r="J57" s="83"/>
      <c r="K57" s="68">
        <f t="shared" si="2"/>
        <v>0</v>
      </c>
    </row>
    <row r="58" spans="1:11" ht="25.5" customHeight="1" thickBot="1">
      <c r="A58" s="84"/>
      <c r="B58" s="40">
        <v>48</v>
      </c>
      <c r="C58" s="70">
        <v>5424</v>
      </c>
      <c r="D58" s="226"/>
      <c r="E58" s="78" t="s">
        <v>45</v>
      </c>
      <c r="F58" s="79" t="s">
        <v>192</v>
      </c>
      <c r="G58" s="80">
        <v>2024</v>
      </c>
      <c r="H58" s="81">
        <v>45</v>
      </c>
      <c r="I58" s="82">
        <v>40.799999999999997</v>
      </c>
      <c r="J58" s="83"/>
      <c r="K58" s="68">
        <f t="shared" si="2"/>
        <v>0</v>
      </c>
    </row>
    <row r="59" spans="1:11" ht="25.5" customHeight="1" thickBot="1">
      <c r="A59" s="46"/>
      <c r="B59" s="40">
        <v>49</v>
      </c>
      <c r="C59" s="70">
        <v>2071</v>
      </c>
      <c r="D59" s="226"/>
      <c r="E59" s="78" t="s">
        <v>45</v>
      </c>
      <c r="F59" s="79" t="s">
        <v>68</v>
      </c>
      <c r="G59" s="80">
        <v>2023</v>
      </c>
      <c r="H59" s="81">
        <v>54.3</v>
      </c>
      <c r="I59" s="82">
        <v>44.1</v>
      </c>
      <c r="J59" s="83"/>
      <c r="K59" s="68">
        <f t="shared" si="2"/>
        <v>0</v>
      </c>
    </row>
    <row r="60" spans="1:11" ht="25.5" customHeight="1" thickBot="1">
      <c r="A60" s="46"/>
      <c r="B60" s="40">
        <v>50</v>
      </c>
      <c r="C60" s="70">
        <v>3890</v>
      </c>
      <c r="D60" s="226"/>
      <c r="E60" s="78" t="s">
        <v>45</v>
      </c>
      <c r="F60" s="79" t="s">
        <v>69</v>
      </c>
      <c r="G60" s="80">
        <v>2024</v>
      </c>
      <c r="H60" s="81">
        <v>51</v>
      </c>
      <c r="I60" s="82">
        <v>46.2</v>
      </c>
      <c r="J60" s="83"/>
      <c r="K60" s="68">
        <f t="shared" si="2"/>
        <v>0</v>
      </c>
    </row>
    <row r="61" spans="1:11" ht="25.5" customHeight="1" thickBot="1">
      <c r="A61" s="46"/>
      <c r="B61" s="40">
        <v>51</v>
      </c>
      <c r="C61" s="70">
        <v>5356</v>
      </c>
      <c r="D61" s="226"/>
      <c r="E61" s="78" t="s">
        <v>62</v>
      </c>
      <c r="F61" s="79" t="s">
        <v>193</v>
      </c>
      <c r="G61" s="80">
        <v>2024</v>
      </c>
      <c r="H61" s="81">
        <v>53.4</v>
      </c>
      <c r="I61" s="82">
        <v>48.6</v>
      </c>
      <c r="J61" s="83"/>
      <c r="K61" s="68">
        <f t="shared" si="2"/>
        <v>0</v>
      </c>
    </row>
    <row r="62" spans="1:11" ht="25.5" customHeight="1" thickBot="1">
      <c r="A62" s="46"/>
      <c r="B62" s="40">
        <v>52</v>
      </c>
      <c r="C62" s="103">
        <v>798</v>
      </c>
      <c r="D62" s="226"/>
      <c r="E62" s="86" t="s">
        <v>62</v>
      </c>
      <c r="F62" s="87" t="s">
        <v>70</v>
      </c>
      <c r="G62" s="88">
        <v>2024</v>
      </c>
      <c r="H62" s="89">
        <v>57.6</v>
      </c>
      <c r="I62" s="90">
        <v>49.2</v>
      </c>
      <c r="J62" s="83"/>
      <c r="K62" s="68">
        <f t="shared" si="2"/>
        <v>0</v>
      </c>
    </row>
    <row r="63" spans="1:11" ht="25.5" customHeight="1" thickBot="1">
      <c r="A63" s="46"/>
      <c r="B63" s="40">
        <v>53</v>
      </c>
      <c r="C63" s="123">
        <v>2043</v>
      </c>
      <c r="D63" s="227" t="s">
        <v>71</v>
      </c>
      <c r="E63" s="124" t="s">
        <v>45</v>
      </c>
      <c r="F63" s="99" t="s">
        <v>72</v>
      </c>
      <c r="G63" s="100">
        <v>2024</v>
      </c>
      <c r="H63" s="101">
        <v>37.799999999999997</v>
      </c>
      <c r="I63" s="102">
        <v>34.5</v>
      </c>
      <c r="J63" s="83"/>
      <c r="K63" s="68">
        <f t="shared" si="2"/>
        <v>0</v>
      </c>
    </row>
    <row r="64" spans="1:11" ht="25.5" customHeight="1" thickBot="1">
      <c r="A64" s="46"/>
      <c r="B64" s="40">
        <v>54</v>
      </c>
      <c r="C64" s="65">
        <v>3797</v>
      </c>
      <c r="D64" s="227"/>
      <c r="E64" s="98" t="s">
        <v>73</v>
      </c>
      <c r="F64" s="99" t="s">
        <v>74</v>
      </c>
      <c r="G64" s="100">
        <v>2024</v>
      </c>
      <c r="H64" s="101">
        <v>46.2</v>
      </c>
      <c r="I64" s="102">
        <v>42</v>
      </c>
      <c r="J64" s="83"/>
      <c r="K64" s="68">
        <f t="shared" si="2"/>
        <v>0</v>
      </c>
    </row>
    <row r="65" spans="1:18" ht="25.5" customHeight="1" thickBot="1">
      <c r="A65" s="46"/>
      <c r="B65" s="40">
        <v>55</v>
      </c>
      <c r="C65" s="65">
        <v>4729</v>
      </c>
      <c r="D65" s="227"/>
      <c r="E65" s="98" t="s">
        <v>75</v>
      </c>
      <c r="F65" s="99" t="s">
        <v>76</v>
      </c>
      <c r="G65" s="100">
        <v>2024</v>
      </c>
      <c r="H65" s="101">
        <v>68.400000000000006</v>
      </c>
      <c r="I65" s="102">
        <v>61.8</v>
      </c>
      <c r="J65" s="83"/>
      <c r="K65" s="68">
        <f t="shared" si="2"/>
        <v>0</v>
      </c>
    </row>
    <row r="66" spans="1:18" ht="25.5" customHeight="1" thickBot="1">
      <c r="A66" s="46"/>
      <c r="B66" s="40">
        <v>56</v>
      </c>
      <c r="C66" s="125">
        <v>196</v>
      </c>
      <c r="D66" s="227"/>
      <c r="E66" s="126" t="s">
        <v>77</v>
      </c>
      <c r="F66" s="127" t="s">
        <v>78</v>
      </c>
      <c r="G66" s="128">
        <v>2024</v>
      </c>
      <c r="H66" s="129">
        <v>99</v>
      </c>
      <c r="I66" s="130">
        <v>91.8</v>
      </c>
      <c r="J66" s="83"/>
      <c r="K66" s="68">
        <f t="shared" si="2"/>
        <v>0</v>
      </c>
    </row>
    <row r="67" spans="1:18" ht="25.5" customHeight="1" thickBot="1">
      <c r="A67" s="46"/>
      <c r="B67" s="40">
        <v>57</v>
      </c>
      <c r="C67" s="103">
        <v>2865</v>
      </c>
      <c r="D67" s="227"/>
      <c r="E67" s="86" t="s">
        <v>79</v>
      </c>
      <c r="F67" s="87" t="s">
        <v>80</v>
      </c>
      <c r="G67" s="88">
        <v>2023</v>
      </c>
      <c r="H67" s="89">
        <v>111.6</v>
      </c>
      <c r="I67" s="90">
        <v>100.8</v>
      </c>
      <c r="J67" s="83"/>
      <c r="K67" s="68">
        <f t="shared" si="2"/>
        <v>0</v>
      </c>
    </row>
    <row r="68" spans="1:18" ht="25.5" customHeight="1">
      <c r="A68" s="46"/>
      <c r="B68" s="40">
        <v>58</v>
      </c>
      <c r="C68" s="65">
        <v>2714</v>
      </c>
      <c r="D68" s="230" t="s">
        <v>81</v>
      </c>
      <c r="E68" s="98" t="s">
        <v>82</v>
      </c>
      <c r="F68" s="99" t="s">
        <v>83</v>
      </c>
      <c r="G68" s="100">
        <v>2024</v>
      </c>
      <c r="H68" s="101">
        <v>48</v>
      </c>
      <c r="I68" s="102">
        <v>44.4</v>
      </c>
      <c r="J68" s="83"/>
      <c r="K68" s="68">
        <f t="shared" si="2"/>
        <v>0</v>
      </c>
    </row>
    <row r="69" spans="1:18" ht="25.5" customHeight="1" thickBot="1">
      <c r="A69" s="46"/>
      <c r="B69" s="40">
        <v>59</v>
      </c>
      <c r="C69" s="103">
        <v>4895</v>
      </c>
      <c r="D69" s="231"/>
      <c r="E69" s="86" t="s">
        <v>85</v>
      </c>
      <c r="F69" s="87" t="s">
        <v>86</v>
      </c>
      <c r="G69" s="88">
        <v>2024</v>
      </c>
      <c r="H69" s="89">
        <v>63</v>
      </c>
      <c r="I69" s="90">
        <v>54</v>
      </c>
      <c r="J69" s="83"/>
      <c r="K69" s="68">
        <f t="shared" si="2"/>
        <v>0</v>
      </c>
    </row>
    <row r="70" spans="1:18" ht="25.5" customHeight="1" thickBot="1">
      <c r="A70" s="46"/>
      <c r="B70" s="40">
        <v>60</v>
      </c>
      <c r="C70" s="131">
        <v>9076</v>
      </c>
      <c r="D70" s="132" t="s">
        <v>87</v>
      </c>
      <c r="E70" s="110" t="s">
        <v>88</v>
      </c>
      <c r="F70" s="111" t="s">
        <v>194</v>
      </c>
      <c r="G70" s="112">
        <v>2024</v>
      </c>
      <c r="H70" s="113">
        <v>30.6</v>
      </c>
      <c r="I70" s="114">
        <v>33</v>
      </c>
      <c r="J70" s="83"/>
      <c r="K70" s="68">
        <f t="shared" si="2"/>
        <v>0</v>
      </c>
    </row>
    <row r="71" spans="1:18" ht="25.5" customHeight="1" thickBot="1">
      <c r="A71" s="46"/>
      <c r="B71" s="40">
        <v>61</v>
      </c>
      <c r="C71" s="65">
        <v>4653</v>
      </c>
      <c r="D71" s="221" t="s">
        <v>89</v>
      </c>
      <c r="E71" s="133" t="s">
        <v>90</v>
      </c>
      <c r="F71" s="134" t="s">
        <v>91</v>
      </c>
      <c r="G71" s="135"/>
      <c r="H71" s="136">
        <v>128.4</v>
      </c>
      <c r="I71" s="137">
        <v>107.4</v>
      </c>
      <c r="J71" s="83"/>
      <c r="K71" s="68">
        <f t="shared" si="2"/>
        <v>0</v>
      </c>
    </row>
    <row r="72" spans="1:18" ht="25.5" customHeight="1" thickBot="1">
      <c r="A72" s="46"/>
      <c r="B72" s="40">
        <v>62</v>
      </c>
      <c r="C72" s="70">
        <v>2751</v>
      </c>
      <c r="D72" s="221"/>
      <c r="E72" s="138" t="s">
        <v>90</v>
      </c>
      <c r="F72" s="139" t="s">
        <v>92</v>
      </c>
      <c r="G72" s="140"/>
      <c r="H72" s="141">
        <v>297</v>
      </c>
      <c r="I72" s="142">
        <v>254.7</v>
      </c>
      <c r="J72" s="83"/>
      <c r="K72" s="68">
        <f t="shared" ref="K72:K102" si="3">J72*I72</f>
        <v>0</v>
      </c>
    </row>
    <row r="73" spans="1:18" ht="25.5" customHeight="1" thickBot="1">
      <c r="A73" s="46">
        <v>620</v>
      </c>
      <c r="B73" s="40">
        <v>63</v>
      </c>
      <c r="C73" s="70">
        <v>1396</v>
      </c>
      <c r="D73" s="221"/>
      <c r="E73" s="138" t="s">
        <v>93</v>
      </c>
      <c r="F73" s="139" t="s">
        <v>94</v>
      </c>
      <c r="G73" s="140"/>
      <c r="H73" s="143">
        <v>62.4</v>
      </c>
      <c r="I73" s="142">
        <v>56.4</v>
      </c>
      <c r="J73" s="83"/>
      <c r="K73" s="68">
        <f t="shared" si="3"/>
        <v>0</v>
      </c>
    </row>
    <row r="74" spans="1:18" ht="25.5" customHeight="1" thickBot="1">
      <c r="A74" s="46">
        <v>2052</v>
      </c>
      <c r="B74" s="40">
        <v>64</v>
      </c>
      <c r="C74" s="70">
        <v>1208</v>
      </c>
      <c r="D74" s="221"/>
      <c r="E74" s="138" t="s">
        <v>95</v>
      </c>
      <c r="F74" s="139" t="s">
        <v>96</v>
      </c>
      <c r="G74" s="140"/>
      <c r="H74" s="143">
        <v>62.4</v>
      </c>
      <c r="I74" s="142">
        <v>58.8</v>
      </c>
      <c r="J74" s="83"/>
      <c r="K74" s="68">
        <f t="shared" si="3"/>
        <v>0</v>
      </c>
    </row>
    <row r="75" spans="1:18" ht="25.5" customHeight="1" thickBot="1">
      <c r="A75" s="46"/>
      <c r="B75" s="40">
        <v>65</v>
      </c>
      <c r="C75" s="70">
        <v>718</v>
      </c>
      <c r="D75" s="221"/>
      <c r="E75" s="138" t="s">
        <v>97</v>
      </c>
      <c r="F75" s="139" t="s">
        <v>98</v>
      </c>
      <c r="G75" s="140"/>
      <c r="H75" s="143">
        <v>48</v>
      </c>
      <c r="I75" s="142">
        <v>39.299999999999997</v>
      </c>
      <c r="J75" s="83"/>
      <c r="K75" s="68">
        <f t="shared" si="3"/>
        <v>0</v>
      </c>
    </row>
    <row r="76" spans="1:18" ht="25.5" customHeight="1" thickBot="1">
      <c r="A76" s="46"/>
      <c r="B76" s="40">
        <v>66</v>
      </c>
      <c r="C76" s="131">
        <v>5358</v>
      </c>
      <c r="D76" s="221"/>
      <c r="E76" s="144" t="s">
        <v>45</v>
      </c>
      <c r="F76" s="145" t="s">
        <v>195</v>
      </c>
      <c r="G76" s="146"/>
      <c r="H76" s="147">
        <v>57</v>
      </c>
      <c r="I76" s="148">
        <v>52.2</v>
      </c>
      <c r="J76" s="83"/>
      <c r="K76" s="68">
        <f t="shared" si="3"/>
        <v>0</v>
      </c>
    </row>
    <row r="77" spans="1:18" ht="25.5" customHeight="1" thickBot="1">
      <c r="A77" s="46"/>
      <c r="B77" s="40">
        <v>67</v>
      </c>
      <c r="C77" s="149">
        <v>5384</v>
      </c>
      <c r="D77" s="228" t="s">
        <v>99</v>
      </c>
      <c r="E77" s="150" t="s">
        <v>100</v>
      </c>
      <c r="F77" s="151" t="s">
        <v>196</v>
      </c>
      <c r="G77" s="152">
        <v>2024</v>
      </c>
      <c r="H77" s="153">
        <v>33</v>
      </c>
      <c r="I77" s="208">
        <v>29.4</v>
      </c>
      <c r="J77" s="83"/>
      <c r="K77" s="68">
        <f t="shared" si="3"/>
        <v>0</v>
      </c>
    </row>
    <row r="78" spans="1:18" ht="25.5" customHeight="1" thickBot="1">
      <c r="A78" s="154"/>
      <c r="B78" s="40">
        <v>68</v>
      </c>
      <c r="C78" s="65">
        <v>1654</v>
      </c>
      <c r="D78" s="228"/>
      <c r="E78" s="155" t="s">
        <v>53</v>
      </c>
      <c r="F78" s="156" t="s">
        <v>197</v>
      </c>
      <c r="G78" s="157"/>
      <c r="H78" s="158">
        <v>45</v>
      </c>
      <c r="I78" s="159">
        <v>40.799999999999997</v>
      </c>
      <c r="J78" s="83"/>
      <c r="K78" s="68">
        <f t="shared" si="3"/>
        <v>0</v>
      </c>
    </row>
    <row r="79" spans="1:18" ht="25.5" customHeight="1" thickBot="1">
      <c r="A79" s="160"/>
      <c r="B79" s="40">
        <v>69</v>
      </c>
      <c r="C79" s="70">
        <v>151</v>
      </c>
      <c r="D79" s="228"/>
      <c r="E79" s="161" t="s">
        <v>101</v>
      </c>
      <c r="F79" s="162" t="s">
        <v>102</v>
      </c>
      <c r="G79" s="163">
        <v>2024</v>
      </c>
      <c r="H79" s="164">
        <v>51</v>
      </c>
      <c r="I79" s="165">
        <v>47.4</v>
      </c>
      <c r="J79" s="83"/>
      <c r="K79" s="68">
        <f t="shared" si="3"/>
        <v>0</v>
      </c>
    </row>
    <row r="80" spans="1:18" ht="25.5" customHeight="1" thickBot="1">
      <c r="A80" s="160"/>
      <c r="B80" s="40">
        <v>70</v>
      </c>
      <c r="C80" s="103">
        <v>1023</v>
      </c>
      <c r="D80" s="228"/>
      <c r="E80" s="161" t="s">
        <v>103</v>
      </c>
      <c r="F80" s="162" t="s">
        <v>104</v>
      </c>
      <c r="G80" s="163">
        <v>2023</v>
      </c>
      <c r="H80" s="164">
        <v>52.8</v>
      </c>
      <c r="I80" s="165">
        <v>48</v>
      </c>
      <c r="J80" s="83"/>
      <c r="K80" s="68">
        <f t="shared" si="3"/>
        <v>0</v>
      </c>
      <c r="M80" s="21"/>
      <c r="N80" s="22"/>
      <c r="O80" s="23"/>
      <c r="P80" s="24"/>
      <c r="Q80" s="25"/>
      <c r="R80" s="20"/>
    </row>
    <row r="81" spans="1:254" ht="30" customHeight="1" thickBot="1">
      <c r="A81" s="154"/>
      <c r="B81" s="40">
        <v>71</v>
      </c>
      <c r="C81" s="65">
        <v>2337</v>
      </c>
      <c r="D81" s="220" t="s">
        <v>229</v>
      </c>
      <c r="E81" s="161" t="s">
        <v>85</v>
      </c>
      <c r="F81" s="162" t="s">
        <v>105</v>
      </c>
      <c r="G81" s="163">
        <v>2024</v>
      </c>
      <c r="H81" s="164">
        <v>63.6</v>
      </c>
      <c r="I81" s="165">
        <v>58.2</v>
      </c>
      <c r="J81" s="83"/>
      <c r="K81" s="68">
        <f t="shared" si="3"/>
        <v>0</v>
      </c>
    </row>
    <row r="82" spans="1:254" ht="30" customHeight="1" thickBot="1">
      <c r="A82" s="154"/>
      <c r="B82" s="40">
        <v>72</v>
      </c>
      <c r="C82" s="103">
        <v>5129</v>
      </c>
      <c r="D82" s="220"/>
      <c r="E82" s="166" t="s">
        <v>106</v>
      </c>
      <c r="F82" s="167" t="s">
        <v>198</v>
      </c>
      <c r="G82" s="168">
        <v>2024</v>
      </c>
      <c r="H82" s="169">
        <v>88.2</v>
      </c>
      <c r="I82" s="170">
        <v>81</v>
      </c>
      <c r="J82" s="83"/>
      <c r="K82" s="68">
        <f t="shared" si="3"/>
        <v>0</v>
      </c>
    </row>
    <row r="83" spans="1:254" ht="25.5" customHeight="1">
      <c r="A83" s="154">
        <v>1651</v>
      </c>
      <c r="B83" s="40">
        <v>73</v>
      </c>
      <c r="C83" s="65">
        <v>9004</v>
      </c>
      <c r="D83" s="225" t="s">
        <v>59</v>
      </c>
      <c r="E83" s="155" t="s">
        <v>62</v>
      </c>
      <c r="F83" s="156" t="s">
        <v>107</v>
      </c>
      <c r="G83" s="157">
        <v>2024</v>
      </c>
      <c r="H83" s="158">
        <v>38.700000000000003</v>
      </c>
      <c r="I83" s="159">
        <v>34.799999999999997</v>
      </c>
      <c r="J83" s="83"/>
      <c r="K83" s="68">
        <f t="shared" si="3"/>
        <v>0</v>
      </c>
    </row>
    <row r="84" spans="1:254" ht="25.5" customHeight="1">
      <c r="A84" s="171"/>
      <c r="B84" s="40">
        <v>74</v>
      </c>
      <c r="C84" s="70">
        <v>850</v>
      </c>
      <c r="D84" s="272"/>
      <c r="E84" s="161" t="s">
        <v>45</v>
      </c>
      <c r="F84" s="162" t="s">
        <v>109</v>
      </c>
      <c r="G84" s="163"/>
      <c r="H84" s="164">
        <v>40.799999999999997</v>
      </c>
      <c r="I84" s="165">
        <v>36.9</v>
      </c>
      <c r="J84" s="83"/>
      <c r="K84" s="68">
        <f>J84*I84</f>
        <v>0</v>
      </c>
      <c r="M84" s="26"/>
      <c r="N84" s="22"/>
      <c r="O84" s="23"/>
      <c r="P84" s="27"/>
      <c r="Q84" s="25"/>
      <c r="R84" s="20"/>
      <c r="S84" s="28"/>
    </row>
    <row r="85" spans="1:254" ht="25.5" customHeight="1" thickBot="1">
      <c r="A85" s="154"/>
      <c r="B85" s="40">
        <v>75</v>
      </c>
      <c r="C85" s="85">
        <v>3447</v>
      </c>
      <c r="D85" s="273"/>
      <c r="E85" s="166" t="s">
        <v>66</v>
      </c>
      <c r="F85" s="167" t="s">
        <v>108</v>
      </c>
      <c r="G85" s="292">
        <v>2024</v>
      </c>
      <c r="H85" s="169">
        <v>45</v>
      </c>
      <c r="I85" s="170">
        <v>37.799999999999997</v>
      </c>
      <c r="J85" s="83"/>
      <c r="K85" s="68">
        <f t="shared" si="3"/>
        <v>0</v>
      </c>
      <c r="L85" s="26"/>
      <c r="M85" s="21"/>
      <c r="N85" s="22"/>
      <c r="O85" s="23"/>
      <c r="P85" s="24"/>
      <c r="Q85" s="25"/>
      <c r="R85" s="20"/>
    </row>
    <row r="86" spans="1:254" ht="25.5" customHeight="1">
      <c r="A86" s="171"/>
      <c r="B86" s="40">
        <v>76</v>
      </c>
      <c r="C86" s="65">
        <v>109</v>
      </c>
      <c r="D86" s="225" t="s">
        <v>110</v>
      </c>
      <c r="E86" s="172" t="s">
        <v>111</v>
      </c>
      <c r="F86" s="173" t="s">
        <v>112</v>
      </c>
      <c r="G86" s="174">
        <v>2024</v>
      </c>
      <c r="H86" s="175">
        <v>58.8</v>
      </c>
      <c r="I86" s="176">
        <v>53.4</v>
      </c>
      <c r="J86" s="83"/>
      <c r="K86" s="68">
        <f t="shared" si="3"/>
        <v>0</v>
      </c>
    </row>
    <row r="87" spans="1:254" ht="36.75" customHeight="1">
      <c r="A87" s="171"/>
      <c r="B87" s="40">
        <v>77</v>
      </c>
      <c r="C87" s="70">
        <v>4835</v>
      </c>
      <c r="D87" s="272"/>
      <c r="E87" s="177" t="s">
        <v>113</v>
      </c>
      <c r="F87" s="178" t="s">
        <v>223</v>
      </c>
      <c r="G87" s="179">
        <v>2023</v>
      </c>
      <c r="H87" s="180">
        <v>59.4</v>
      </c>
      <c r="I87" s="181">
        <v>51.6</v>
      </c>
      <c r="J87" s="83"/>
      <c r="K87" s="68">
        <f t="shared" si="3"/>
        <v>0</v>
      </c>
    </row>
    <row r="88" spans="1:254" ht="27" customHeight="1" thickBot="1">
      <c r="A88" s="171"/>
      <c r="B88" s="40">
        <v>78</v>
      </c>
      <c r="C88" s="103">
        <v>4156</v>
      </c>
      <c r="D88" s="273"/>
      <c r="E88" s="182" t="s">
        <v>207</v>
      </c>
      <c r="F88" s="183" t="s">
        <v>224</v>
      </c>
      <c r="G88" s="184">
        <v>2023</v>
      </c>
      <c r="H88" s="185">
        <v>79.2</v>
      </c>
      <c r="I88" s="186">
        <v>66</v>
      </c>
      <c r="J88" s="83"/>
      <c r="K88" s="68">
        <f t="shared" si="3"/>
        <v>0</v>
      </c>
    </row>
    <row r="89" spans="1:254" ht="25.5" customHeight="1" thickBot="1">
      <c r="A89" s="187"/>
      <c r="B89" s="40">
        <v>79</v>
      </c>
      <c r="C89" s="65">
        <v>2779</v>
      </c>
      <c r="D89" s="222" t="s">
        <v>44</v>
      </c>
      <c r="E89" s="172" t="s">
        <v>45</v>
      </c>
      <c r="F89" s="173" t="s">
        <v>114</v>
      </c>
      <c r="G89" s="174">
        <v>2023</v>
      </c>
      <c r="H89" s="175">
        <v>40.799999999999997</v>
      </c>
      <c r="I89" s="175">
        <v>37.200000000000003</v>
      </c>
      <c r="J89" s="83"/>
      <c r="K89" s="68">
        <f t="shared" si="3"/>
        <v>0</v>
      </c>
    </row>
    <row r="90" spans="1:254" ht="25.5" customHeight="1" thickBot="1">
      <c r="A90" s="171">
        <v>1474</v>
      </c>
      <c r="B90" s="40">
        <v>80</v>
      </c>
      <c r="C90" s="70">
        <v>654</v>
      </c>
      <c r="D90" s="222"/>
      <c r="E90" s="188" t="s">
        <v>115</v>
      </c>
      <c r="F90" s="189" t="s">
        <v>116</v>
      </c>
      <c r="G90" s="190">
        <v>2018</v>
      </c>
      <c r="H90" s="191">
        <v>73.2</v>
      </c>
      <c r="I90" s="192">
        <v>66.599999999999994</v>
      </c>
      <c r="J90" s="83"/>
      <c r="K90" s="68">
        <f t="shared" si="3"/>
        <v>0</v>
      </c>
    </row>
    <row r="91" spans="1:254" ht="25.5" customHeight="1" thickBot="1">
      <c r="A91" s="171"/>
      <c r="B91" s="40">
        <v>81</v>
      </c>
      <c r="C91" s="70">
        <v>4839</v>
      </c>
      <c r="D91" s="222"/>
      <c r="E91" s="188" t="s">
        <v>117</v>
      </c>
      <c r="F91" s="189" t="s">
        <v>225</v>
      </c>
      <c r="G91" s="190">
        <v>2020</v>
      </c>
      <c r="H91" s="191">
        <v>86.4</v>
      </c>
      <c r="I91" s="192">
        <v>76.2</v>
      </c>
      <c r="J91" s="83"/>
      <c r="K91" s="68">
        <f t="shared" si="3"/>
        <v>0</v>
      </c>
    </row>
    <row r="92" spans="1:254" ht="25.5" customHeight="1" thickBot="1">
      <c r="A92" s="171"/>
      <c r="B92" s="40">
        <v>82</v>
      </c>
      <c r="C92" s="193">
        <v>9033</v>
      </c>
      <c r="D92" s="222"/>
      <c r="E92" s="177" t="s">
        <v>118</v>
      </c>
      <c r="F92" s="178" t="s">
        <v>119</v>
      </c>
      <c r="G92" s="179">
        <v>2017</v>
      </c>
      <c r="H92" s="194">
        <v>105</v>
      </c>
      <c r="I92" s="192">
        <v>99.6</v>
      </c>
      <c r="J92" s="83"/>
      <c r="K92" s="68">
        <f t="shared" si="3"/>
        <v>0</v>
      </c>
    </row>
    <row r="93" spans="1:254" s="29" customFormat="1" ht="25.5" customHeight="1" thickBot="1">
      <c r="A93" s="187">
        <v>3049</v>
      </c>
      <c r="B93" s="40">
        <v>83</v>
      </c>
      <c r="C93" s="193">
        <v>3175</v>
      </c>
      <c r="D93" s="222"/>
      <c r="E93" s="177" t="s">
        <v>120</v>
      </c>
      <c r="F93" s="178" t="s">
        <v>121</v>
      </c>
      <c r="G93" s="179">
        <v>2019</v>
      </c>
      <c r="H93" s="194">
        <v>107.7</v>
      </c>
      <c r="I93" s="192">
        <v>100.2</v>
      </c>
      <c r="J93" s="83"/>
      <c r="K93" s="68">
        <f t="shared" si="3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</row>
    <row r="94" spans="1:254" s="29" customFormat="1" ht="25.5" customHeight="1" thickBot="1">
      <c r="A94" s="171">
        <v>356</v>
      </c>
      <c r="B94" s="40">
        <v>84</v>
      </c>
      <c r="C94" s="103">
        <v>767</v>
      </c>
      <c r="D94" s="222"/>
      <c r="E94" s="182" t="s">
        <v>122</v>
      </c>
      <c r="F94" s="183" t="s">
        <v>123</v>
      </c>
      <c r="G94" s="184">
        <v>2022</v>
      </c>
      <c r="H94" s="195">
        <v>118.2</v>
      </c>
      <c r="I94" s="186">
        <v>110.4</v>
      </c>
      <c r="J94" s="83"/>
      <c r="K94" s="68">
        <f t="shared" si="3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</row>
    <row r="95" spans="1:254" s="29" customFormat="1" ht="34.5" customHeight="1" thickBot="1">
      <c r="A95" s="171"/>
      <c r="B95" s="40">
        <v>85</v>
      </c>
      <c r="C95" s="196">
        <v>4420</v>
      </c>
      <c r="D95" s="221" t="s">
        <v>47</v>
      </c>
      <c r="E95" s="172" t="s">
        <v>47</v>
      </c>
      <c r="F95" s="173" t="s">
        <v>124</v>
      </c>
      <c r="G95" s="174"/>
      <c r="H95" s="175">
        <v>88.8</v>
      </c>
      <c r="I95" s="176">
        <v>79.5</v>
      </c>
      <c r="J95" s="83"/>
      <c r="K95" s="68">
        <f t="shared" si="3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29" customFormat="1" ht="39.75" customHeight="1" thickBot="1">
      <c r="A96" s="171"/>
      <c r="B96" s="40">
        <v>86</v>
      </c>
      <c r="C96" s="197">
        <v>184</v>
      </c>
      <c r="D96" s="221"/>
      <c r="E96" s="182" t="s">
        <v>125</v>
      </c>
      <c r="F96" s="183" t="s">
        <v>126</v>
      </c>
      <c r="G96" s="184">
        <v>2023</v>
      </c>
      <c r="H96" s="198">
        <v>159.6</v>
      </c>
      <c r="I96" s="186">
        <v>150</v>
      </c>
      <c r="J96" s="83"/>
      <c r="K96" s="68">
        <f t="shared" si="3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pans="1:254" s="29" customFormat="1" ht="25.5" customHeight="1" thickBot="1">
      <c r="A97" s="171"/>
      <c r="B97" s="40">
        <v>87</v>
      </c>
      <c r="C97" s="70">
        <v>4975</v>
      </c>
      <c r="D97" s="221" t="s">
        <v>127</v>
      </c>
      <c r="E97" s="188" t="s">
        <v>128</v>
      </c>
      <c r="F97" s="189" t="s">
        <v>129</v>
      </c>
      <c r="G97" s="190">
        <v>2023</v>
      </c>
      <c r="H97" s="191">
        <v>45</v>
      </c>
      <c r="I97" s="192">
        <v>39</v>
      </c>
      <c r="J97" s="83"/>
      <c r="K97" s="68">
        <f t="shared" si="3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 s="29" customFormat="1" ht="25.5" customHeight="1" thickBot="1">
      <c r="A98" s="171"/>
      <c r="B98" s="40">
        <v>88</v>
      </c>
      <c r="C98" s="65">
        <v>3428</v>
      </c>
      <c r="D98" s="221"/>
      <c r="E98" s="188" t="s">
        <v>130</v>
      </c>
      <c r="F98" s="189" t="s">
        <v>199</v>
      </c>
      <c r="G98" s="190">
        <v>2023</v>
      </c>
      <c r="H98" s="191">
        <v>42</v>
      </c>
      <c r="I98" s="192">
        <v>39</v>
      </c>
      <c r="J98" s="83"/>
      <c r="K98" s="68">
        <f t="shared" si="3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pans="1:254" s="29" customFormat="1" ht="25.5" customHeight="1" thickBot="1">
      <c r="A99" s="171"/>
      <c r="B99" s="40">
        <v>89</v>
      </c>
      <c r="C99" s="65">
        <v>4153</v>
      </c>
      <c r="D99" s="221"/>
      <c r="E99" s="188" t="s">
        <v>204</v>
      </c>
      <c r="F99" s="189" t="s">
        <v>226</v>
      </c>
      <c r="G99" s="190">
        <v>2020</v>
      </c>
      <c r="H99" s="191">
        <v>54</v>
      </c>
      <c r="I99" s="192">
        <v>40</v>
      </c>
      <c r="J99" s="83"/>
      <c r="K99" s="68">
        <f t="shared" si="3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</row>
    <row r="100" spans="1:254" s="29" customFormat="1" ht="25.5" customHeight="1" thickBot="1">
      <c r="A100" s="171"/>
      <c r="B100" s="40">
        <v>90</v>
      </c>
      <c r="C100" s="65">
        <v>3103</v>
      </c>
      <c r="D100" s="221"/>
      <c r="E100" s="188" t="s">
        <v>131</v>
      </c>
      <c r="F100" s="189" t="s">
        <v>132</v>
      </c>
      <c r="G100" s="190">
        <v>2023</v>
      </c>
      <c r="H100" s="191">
        <v>60</v>
      </c>
      <c r="I100" s="192">
        <v>45.3</v>
      </c>
      <c r="J100" s="83"/>
      <c r="K100" s="68">
        <f t="shared" si="3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</row>
    <row r="101" spans="1:254" s="29" customFormat="1" ht="25.5" customHeight="1" thickBot="1">
      <c r="A101" s="171"/>
      <c r="B101" s="40">
        <v>91</v>
      </c>
      <c r="C101" s="65">
        <v>2023</v>
      </c>
      <c r="D101" s="221"/>
      <c r="E101" s="172" t="s">
        <v>133</v>
      </c>
      <c r="F101" s="173" t="s">
        <v>134</v>
      </c>
      <c r="G101" s="174">
        <v>2022</v>
      </c>
      <c r="H101" s="175">
        <v>57</v>
      </c>
      <c r="I101" s="176">
        <v>46.8</v>
      </c>
      <c r="J101" s="83"/>
      <c r="K101" s="68">
        <f t="shared" si="3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</row>
    <row r="102" spans="1:254" s="29" customFormat="1" ht="25.5" customHeight="1" thickBot="1">
      <c r="A102" s="171">
        <v>1645</v>
      </c>
      <c r="B102" s="40">
        <v>92</v>
      </c>
      <c r="C102" s="70">
        <v>3211</v>
      </c>
      <c r="D102" s="221"/>
      <c r="E102" s="188" t="s">
        <v>135</v>
      </c>
      <c r="F102" s="189" t="s">
        <v>136</v>
      </c>
      <c r="G102" s="190">
        <v>2024</v>
      </c>
      <c r="H102" s="191">
        <v>52.2</v>
      </c>
      <c r="I102" s="192">
        <v>48.6</v>
      </c>
      <c r="J102" s="83"/>
      <c r="K102" s="68">
        <f t="shared" si="3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</row>
    <row r="103" spans="1:254" s="29" customFormat="1" ht="25.5" customHeight="1" thickBot="1">
      <c r="A103" s="171"/>
      <c r="B103" s="40">
        <v>93</v>
      </c>
      <c r="C103" s="70">
        <v>4499</v>
      </c>
      <c r="D103" s="221"/>
      <c r="E103" s="188" t="s">
        <v>137</v>
      </c>
      <c r="F103" s="189" t="s">
        <v>138</v>
      </c>
      <c r="G103" s="190">
        <v>2022</v>
      </c>
      <c r="H103" s="191">
        <v>60.6</v>
      </c>
      <c r="I103" s="192">
        <v>50.7</v>
      </c>
      <c r="J103" s="83"/>
      <c r="K103" s="68">
        <f t="shared" ref="K103:K130" si="4">J103*I103</f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</row>
    <row r="104" spans="1:254" s="29" customFormat="1" ht="25.5" customHeight="1" thickBot="1">
      <c r="A104" s="171"/>
      <c r="B104" s="40">
        <v>94</v>
      </c>
      <c r="C104" s="70">
        <v>5414</v>
      </c>
      <c r="D104" s="221"/>
      <c r="E104" s="188" t="s">
        <v>137</v>
      </c>
      <c r="F104" s="189" t="s">
        <v>200</v>
      </c>
      <c r="G104" s="190">
        <v>2022</v>
      </c>
      <c r="H104" s="191">
        <v>59.4</v>
      </c>
      <c r="I104" s="192">
        <v>51.6</v>
      </c>
      <c r="J104" s="83"/>
      <c r="K104" s="68">
        <f t="shared" si="4"/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</row>
    <row r="105" spans="1:254" s="29" customFormat="1" ht="25.5" customHeight="1" thickBot="1">
      <c r="A105" s="171"/>
      <c r="B105" s="40">
        <v>95</v>
      </c>
      <c r="C105" s="70">
        <v>4159</v>
      </c>
      <c r="D105" s="221"/>
      <c r="E105" s="188" t="s">
        <v>206</v>
      </c>
      <c r="F105" s="189" t="s">
        <v>227</v>
      </c>
      <c r="G105" s="190">
        <v>2023</v>
      </c>
      <c r="H105" s="191">
        <v>64.2</v>
      </c>
      <c r="I105" s="192">
        <v>53.4</v>
      </c>
      <c r="J105" s="83"/>
      <c r="K105" s="68">
        <f t="shared" si="4"/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</row>
    <row r="106" spans="1:254" s="29" customFormat="1" ht="25.5" customHeight="1" thickBot="1">
      <c r="A106" s="171"/>
      <c r="B106" s="40">
        <v>96</v>
      </c>
      <c r="C106" s="70">
        <v>406</v>
      </c>
      <c r="D106" s="221"/>
      <c r="E106" s="188" t="s">
        <v>140</v>
      </c>
      <c r="F106" s="189" t="s">
        <v>141</v>
      </c>
      <c r="G106" s="190">
        <v>2023</v>
      </c>
      <c r="H106" s="191">
        <v>60</v>
      </c>
      <c r="I106" s="192">
        <v>55.8</v>
      </c>
      <c r="J106" s="83"/>
      <c r="K106" s="68">
        <f t="shared" si="4"/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</row>
    <row r="107" spans="1:254" s="29" customFormat="1" ht="25.5" customHeight="1" thickBot="1">
      <c r="A107" s="171"/>
      <c r="B107" s="40">
        <v>97</v>
      </c>
      <c r="C107" s="70">
        <v>2637</v>
      </c>
      <c r="D107" s="221"/>
      <c r="E107" s="188" t="s">
        <v>101</v>
      </c>
      <c r="F107" s="189" t="s">
        <v>142</v>
      </c>
      <c r="G107" s="190">
        <v>2022</v>
      </c>
      <c r="H107" s="191">
        <v>61.2</v>
      </c>
      <c r="I107" s="192">
        <v>55.2</v>
      </c>
      <c r="J107" s="83"/>
      <c r="K107" s="68">
        <f t="shared" si="4"/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</row>
    <row r="108" spans="1:254" s="29" customFormat="1" ht="25.5" customHeight="1" thickBot="1">
      <c r="A108" s="171"/>
      <c r="B108" s="40">
        <v>98</v>
      </c>
      <c r="C108" s="70">
        <v>933</v>
      </c>
      <c r="D108" s="221"/>
      <c r="E108" s="188" t="s">
        <v>128</v>
      </c>
      <c r="F108" s="189" t="s">
        <v>143</v>
      </c>
      <c r="G108" s="190">
        <v>2023</v>
      </c>
      <c r="H108" s="191">
        <v>57</v>
      </c>
      <c r="I108" s="192">
        <v>55.8</v>
      </c>
      <c r="J108" s="83"/>
      <c r="K108" s="68">
        <f t="shared" si="4"/>
        <v>0</v>
      </c>
      <c r="L108" s="21"/>
      <c r="M108" s="12"/>
      <c r="N108" s="30"/>
      <c r="O108" s="14"/>
      <c r="P108" s="17"/>
      <c r="Q108" s="3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s="29" customFormat="1" ht="25.5" customHeight="1" thickBot="1">
      <c r="A109" s="171"/>
      <c r="B109" s="40">
        <v>99</v>
      </c>
      <c r="C109" s="70">
        <v>4422</v>
      </c>
      <c r="D109" s="221"/>
      <c r="E109" s="188" t="s">
        <v>144</v>
      </c>
      <c r="F109" s="189" t="s">
        <v>145</v>
      </c>
      <c r="G109" s="190">
        <v>2024</v>
      </c>
      <c r="H109" s="191">
        <v>60.6</v>
      </c>
      <c r="I109" s="192">
        <v>56.4</v>
      </c>
      <c r="J109" s="83"/>
      <c r="K109" s="68">
        <f t="shared" si="4"/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</row>
    <row r="110" spans="1:254" s="29" customFormat="1" ht="25.5" customHeight="1" thickBot="1">
      <c r="A110" s="46"/>
      <c r="B110" s="40">
        <v>100</v>
      </c>
      <c r="C110" s="70">
        <v>3444</v>
      </c>
      <c r="D110" s="221"/>
      <c r="E110" s="188" t="s">
        <v>131</v>
      </c>
      <c r="F110" s="189" t="s">
        <v>146</v>
      </c>
      <c r="G110" s="190">
        <v>2023</v>
      </c>
      <c r="H110" s="191">
        <v>68.400000000000006</v>
      </c>
      <c r="I110" s="192">
        <v>61.8</v>
      </c>
      <c r="J110" s="83"/>
      <c r="K110" s="68">
        <f t="shared" si="4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</row>
    <row r="111" spans="1:254" s="29" customFormat="1" ht="25.5" customHeight="1" thickBot="1">
      <c r="A111" s="46">
        <v>718</v>
      </c>
      <c r="B111" s="40">
        <v>101</v>
      </c>
      <c r="C111" s="70">
        <v>867</v>
      </c>
      <c r="D111" s="221"/>
      <c r="E111" s="188" t="s">
        <v>139</v>
      </c>
      <c r="F111" s="189" t="s">
        <v>147</v>
      </c>
      <c r="G111" s="190">
        <v>2023</v>
      </c>
      <c r="H111" s="191">
        <v>66</v>
      </c>
      <c r="I111" s="192">
        <v>63.6</v>
      </c>
      <c r="J111" s="83"/>
      <c r="K111" s="68">
        <f t="shared" si="4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</row>
    <row r="112" spans="1:254" ht="25.5" customHeight="1" thickBot="1">
      <c r="A112" s="199"/>
      <c r="B112" s="40">
        <v>102</v>
      </c>
      <c r="C112" s="70">
        <v>1666</v>
      </c>
      <c r="D112" s="221"/>
      <c r="E112" s="188" t="s">
        <v>148</v>
      </c>
      <c r="F112" s="189" t="s">
        <v>149</v>
      </c>
      <c r="G112" s="190">
        <v>2022</v>
      </c>
      <c r="H112" s="191">
        <v>87</v>
      </c>
      <c r="I112" s="192">
        <v>82.2</v>
      </c>
      <c r="J112" s="83"/>
      <c r="K112" s="68">
        <f t="shared" si="4"/>
        <v>0</v>
      </c>
    </row>
    <row r="113" spans="1:11" ht="25.5" customHeight="1" thickBot="1">
      <c r="A113" s="199"/>
      <c r="B113" s="40">
        <v>103</v>
      </c>
      <c r="C113" s="85">
        <v>3208</v>
      </c>
      <c r="D113" s="221"/>
      <c r="E113" s="182" t="s">
        <v>131</v>
      </c>
      <c r="F113" s="183" t="s">
        <v>150</v>
      </c>
      <c r="G113" s="200">
        <v>2023</v>
      </c>
      <c r="H113" s="198">
        <v>105.6</v>
      </c>
      <c r="I113" s="186">
        <v>88.2</v>
      </c>
      <c r="J113" s="83"/>
      <c r="K113" s="68">
        <f t="shared" si="4"/>
        <v>0</v>
      </c>
    </row>
    <row r="114" spans="1:11" ht="25.5" customHeight="1" thickBot="1">
      <c r="A114" s="199"/>
      <c r="B114" s="40">
        <v>104</v>
      </c>
      <c r="C114" s="65">
        <v>3356</v>
      </c>
      <c r="D114" s="224" t="s">
        <v>59</v>
      </c>
      <c r="E114" s="172" t="s">
        <v>151</v>
      </c>
      <c r="F114" s="173" t="s">
        <v>152</v>
      </c>
      <c r="G114" s="174"/>
      <c r="H114" s="175">
        <v>36</v>
      </c>
      <c r="I114" s="176">
        <v>32.4</v>
      </c>
      <c r="J114" s="83"/>
      <c r="K114" s="68">
        <f t="shared" si="4"/>
        <v>0</v>
      </c>
    </row>
    <row r="115" spans="1:11" ht="25.5" customHeight="1" thickBot="1">
      <c r="A115" s="199"/>
      <c r="B115" s="40">
        <v>105</v>
      </c>
      <c r="C115" s="70">
        <v>1086</v>
      </c>
      <c r="D115" s="224"/>
      <c r="E115" s="188" t="s">
        <v>153</v>
      </c>
      <c r="F115" s="189" t="s">
        <v>154</v>
      </c>
      <c r="G115" s="190">
        <v>2024</v>
      </c>
      <c r="H115" s="191">
        <v>38.4</v>
      </c>
      <c r="I115" s="192">
        <v>34.799999999999997</v>
      </c>
      <c r="J115" s="83"/>
      <c r="K115" s="68">
        <f t="shared" si="4"/>
        <v>0</v>
      </c>
    </row>
    <row r="116" spans="1:11" ht="25.5" customHeight="1" thickBot="1">
      <c r="A116" s="199"/>
      <c r="B116" s="40">
        <v>106</v>
      </c>
      <c r="C116" s="70">
        <v>3446</v>
      </c>
      <c r="D116" s="224"/>
      <c r="E116" s="188" t="s">
        <v>66</v>
      </c>
      <c r="F116" s="189" t="s">
        <v>155</v>
      </c>
      <c r="G116" s="201">
        <v>2023</v>
      </c>
      <c r="H116" s="191">
        <v>41.4</v>
      </c>
      <c r="I116" s="192">
        <v>35.700000000000003</v>
      </c>
      <c r="J116" s="83"/>
      <c r="K116" s="68">
        <f t="shared" si="4"/>
        <v>0</v>
      </c>
    </row>
    <row r="117" spans="1:11" ht="25.5" customHeight="1" thickBot="1">
      <c r="A117" s="199"/>
      <c r="B117" s="40">
        <v>107</v>
      </c>
      <c r="C117" s="70">
        <v>1665</v>
      </c>
      <c r="D117" s="224"/>
      <c r="E117" s="188" t="s">
        <v>156</v>
      </c>
      <c r="F117" s="189" t="s">
        <v>213</v>
      </c>
      <c r="G117" s="190">
        <v>2024</v>
      </c>
      <c r="H117" s="191">
        <v>41.4</v>
      </c>
      <c r="I117" s="192">
        <v>37.799999999999997</v>
      </c>
      <c r="J117" s="83"/>
      <c r="K117" s="68">
        <f t="shared" si="4"/>
        <v>0</v>
      </c>
    </row>
    <row r="118" spans="1:11" ht="25.5" customHeight="1" thickBot="1">
      <c r="A118" s="199"/>
      <c r="B118" s="40">
        <v>108</v>
      </c>
      <c r="C118" s="70">
        <v>467</v>
      </c>
      <c r="D118" s="224"/>
      <c r="E118" s="188" t="s">
        <v>157</v>
      </c>
      <c r="F118" s="189" t="s">
        <v>158</v>
      </c>
      <c r="G118" s="190">
        <v>2023</v>
      </c>
      <c r="H118" s="191">
        <v>42</v>
      </c>
      <c r="I118" s="192">
        <v>37.799999999999997</v>
      </c>
      <c r="J118" s="83"/>
      <c r="K118" s="68">
        <f t="shared" si="4"/>
        <v>0</v>
      </c>
    </row>
    <row r="119" spans="1:11" ht="25.5" customHeight="1" thickBot="1">
      <c r="A119" s="199"/>
      <c r="B119" s="40">
        <v>109</v>
      </c>
      <c r="C119" s="70">
        <v>5423</v>
      </c>
      <c r="D119" s="224"/>
      <c r="E119" s="188" t="s">
        <v>45</v>
      </c>
      <c r="F119" s="189" t="s">
        <v>201</v>
      </c>
      <c r="G119" s="190">
        <v>2024</v>
      </c>
      <c r="H119" s="191">
        <v>45</v>
      </c>
      <c r="I119" s="192">
        <v>40.799999999999997</v>
      </c>
      <c r="J119" s="83"/>
      <c r="K119" s="68">
        <f t="shared" si="4"/>
        <v>0</v>
      </c>
    </row>
    <row r="120" spans="1:11" ht="25.5" customHeight="1" thickBot="1">
      <c r="A120" s="199"/>
      <c r="B120" s="40">
        <v>110</v>
      </c>
      <c r="C120" s="70">
        <v>362</v>
      </c>
      <c r="D120" s="224"/>
      <c r="E120" s="188" t="s">
        <v>157</v>
      </c>
      <c r="F120" s="189" t="s">
        <v>159</v>
      </c>
      <c r="G120" s="190">
        <v>2021</v>
      </c>
      <c r="H120" s="191">
        <v>54</v>
      </c>
      <c r="I120" s="192">
        <v>49.8</v>
      </c>
      <c r="J120" s="83"/>
      <c r="K120" s="68">
        <f t="shared" si="4"/>
        <v>0</v>
      </c>
    </row>
    <row r="121" spans="1:11" ht="25.5" customHeight="1" thickBot="1">
      <c r="A121" s="199"/>
      <c r="B121" s="40">
        <v>111</v>
      </c>
      <c r="C121" s="70">
        <v>3371</v>
      </c>
      <c r="D121" s="224"/>
      <c r="E121" s="188" t="s">
        <v>157</v>
      </c>
      <c r="F121" s="189" t="s">
        <v>160</v>
      </c>
      <c r="G121" s="190">
        <v>2023</v>
      </c>
      <c r="H121" s="191">
        <v>61.2</v>
      </c>
      <c r="I121" s="192">
        <v>52.8</v>
      </c>
      <c r="J121" s="83"/>
      <c r="K121" s="68">
        <f t="shared" si="4"/>
        <v>0</v>
      </c>
    </row>
    <row r="122" spans="1:11" ht="25.5" customHeight="1" thickBot="1">
      <c r="A122" s="199"/>
      <c r="B122" s="40">
        <v>112</v>
      </c>
      <c r="C122" s="70">
        <v>5287</v>
      </c>
      <c r="D122" s="224"/>
      <c r="E122" s="188" t="s">
        <v>157</v>
      </c>
      <c r="F122" s="189" t="s">
        <v>202</v>
      </c>
      <c r="G122" s="190">
        <v>2023</v>
      </c>
      <c r="H122" s="191">
        <v>58.2</v>
      </c>
      <c r="I122" s="192">
        <v>54</v>
      </c>
      <c r="J122" s="83"/>
      <c r="K122" s="68">
        <f t="shared" si="4"/>
        <v>0</v>
      </c>
    </row>
    <row r="123" spans="1:11" ht="25.5" customHeight="1" thickBot="1">
      <c r="A123" s="199"/>
      <c r="B123" s="40">
        <v>113</v>
      </c>
      <c r="C123" s="70">
        <v>1328</v>
      </c>
      <c r="D123" s="224"/>
      <c r="E123" s="188" t="s">
        <v>161</v>
      </c>
      <c r="F123" s="189" t="s">
        <v>162</v>
      </c>
      <c r="G123" s="190">
        <v>2021</v>
      </c>
      <c r="H123" s="191">
        <v>64.2</v>
      </c>
      <c r="I123" s="192">
        <v>57</v>
      </c>
      <c r="J123" s="83"/>
      <c r="K123" s="68">
        <f t="shared" si="4"/>
        <v>0</v>
      </c>
    </row>
    <row r="124" spans="1:11" ht="25.5" customHeight="1" thickBot="1">
      <c r="A124" s="199"/>
      <c r="B124" s="40">
        <v>114</v>
      </c>
      <c r="C124" s="85">
        <v>895</v>
      </c>
      <c r="D124" s="224"/>
      <c r="E124" s="182" t="s">
        <v>157</v>
      </c>
      <c r="F124" s="183" t="s">
        <v>163</v>
      </c>
      <c r="G124" s="200">
        <v>2022</v>
      </c>
      <c r="H124" s="185">
        <v>91.2</v>
      </c>
      <c r="I124" s="186">
        <v>84.6</v>
      </c>
      <c r="J124" s="83"/>
      <c r="K124" s="68">
        <f t="shared" si="4"/>
        <v>0</v>
      </c>
    </row>
    <row r="125" spans="1:11" ht="25.5" customHeight="1" thickBot="1">
      <c r="A125" s="199"/>
      <c r="B125" s="40">
        <v>115</v>
      </c>
      <c r="C125" s="70">
        <v>337</v>
      </c>
      <c r="D125" s="225"/>
      <c r="E125" s="188" t="s">
        <v>164</v>
      </c>
      <c r="F125" s="189" t="s">
        <v>165</v>
      </c>
      <c r="G125" s="190">
        <v>2023</v>
      </c>
      <c r="H125" s="191">
        <v>56.4</v>
      </c>
      <c r="I125" s="192">
        <v>50.4</v>
      </c>
      <c r="J125" s="83"/>
      <c r="K125" s="68">
        <f t="shared" si="4"/>
        <v>0</v>
      </c>
    </row>
    <row r="126" spans="1:11" ht="25.5" customHeight="1" thickBot="1">
      <c r="A126" s="199"/>
      <c r="B126" s="40">
        <v>116</v>
      </c>
      <c r="C126" s="70">
        <v>4962</v>
      </c>
      <c r="D126" s="225"/>
      <c r="E126" s="188" t="s">
        <v>166</v>
      </c>
      <c r="F126" s="189" t="s">
        <v>167</v>
      </c>
      <c r="G126" s="190">
        <v>2024</v>
      </c>
      <c r="H126" s="191">
        <v>65.400000000000006</v>
      </c>
      <c r="I126" s="192">
        <v>59.4</v>
      </c>
      <c r="J126" s="83"/>
      <c r="K126" s="68">
        <f t="shared" si="4"/>
        <v>0</v>
      </c>
    </row>
    <row r="127" spans="1:11" ht="25.5" customHeight="1" thickBot="1">
      <c r="A127" s="199"/>
      <c r="B127" s="40">
        <v>117</v>
      </c>
      <c r="C127" s="70">
        <v>5425</v>
      </c>
      <c r="D127" s="225"/>
      <c r="E127" s="188" t="s">
        <v>166</v>
      </c>
      <c r="F127" s="189" t="s">
        <v>203</v>
      </c>
      <c r="G127" s="190">
        <v>2023</v>
      </c>
      <c r="H127" s="191">
        <v>78</v>
      </c>
      <c r="I127" s="192">
        <v>69</v>
      </c>
      <c r="J127" s="83"/>
      <c r="K127" s="68">
        <f t="shared" si="4"/>
        <v>0</v>
      </c>
    </row>
    <row r="128" spans="1:11" ht="25.5" customHeight="1" thickBot="1">
      <c r="A128" s="46">
        <v>767</v>
      </c>
      <c r="B128" s="40">
        <v>118</v>
      </c>
      <c r="C128" s="103">
        <v>1905</v>
      </c>
      <c r="D128" s="225"/>
      <c r="E128" s="182" t="s">
        <v>168</v>
      </c>
      <c r="F128" s="183" t="s">
        <v>169</v>
      </c>
      <c r="G128" s="184">
        <v>2023</v>
      </c>
      <c r="H128" s="185">
        <v>81.599999999999994</v>
      </c>
      <c r="I128" s="186">
        <v>78.599999999999994</v>
      </c>
      <c r="J128" s="83"/>
      <c r="K128" s="68">
        <f t="shared" si="4"/>
        <v>0</v>
      </c>
    </row>
    <row r="129" spans="1:11" ht="25.5" customHeight="1" thickBot="1">
      <c r="A129" s="46"/>
      <c r="B129" s="40">
        <v>119</v>
      </c>
      <c r="C129" s="65">
        <v>734</v>
      </c>
      <c r="D129" s="221" t="s">
        <v>81</v>
      </c>
      <c r="E129" s="172" t="s">
        <v>170</v>
      </c>
      <c r="F129" s="173" t="s">
        <v>171</v>
      </c>
      <c r="G129" s="174">
        <v>2023</v>
      </c>
      <c r="H129" s="175">
        <v>43.8</v>
      </c>
      <c r="I129" s="176">
        <v>40.799999999999997</v>
      </c>
      <c r="J129" s="83"/>
      <c r="K129" s="68">
        <f t="shared" si="4"/>
        <v>0</v>
      </c>
    </row>
    <row r="130" spans="1:11" ht="25.5" customHeight="1" thickBot="1">
      <c r="A130" s="46"/>
      <c r="B130" s="40">
        <v>120</v>
      </c>
      <c r="C130" s="70">
        <v>204</v>
      </c>
      <c r="D130" s="221"/>
      <c r="E130" s="188" t="s">
        <v>82</v>
      </c>
      <c r="F130" s="189" t="s">
        <v>172</v>
      </c>
      <c r="G130" s="190">
        <v>2023</v>
      </c>
      <c r="H130" s="191">
        <v>48</v>
      </c>
      <c r="I130" s="192">
        <v>44.4</v>
      </c>
      <c r="J130" s="83"/>
      <c r="K130" s="68">
        <f t="shared" si="4"/>
        <v>0</v>
      </c>
    </row>
    <row r="131" spans="1:11" ht="25.5" customHeight="1" thickBot="1">
      <c r="A131" s="199"/>
      <c r="B131" s="40">
        <v>121</v>
      </c>
      <c r="C131" s="70">
        <v>2901</v>
      </c>
      <c r="D131" s="221"/>
      <c r="E131" s="188" t="s">
        <v>170</v>
      </c>
      <c r="F131" s="189" t="s">
        <v>173</v>
      </c>
      <c r="G131" s="190">
        <v>2024</v>
      </c>
      <c r="H131" s="191">
        <v>50.4</v>
      </c>
      <c r="I131" s="192">
        <v>46.8</v>
      </c>
      <c r="J131" s="83"/>
      <c r="K131" s="68">
        <f t="shared" ref="K131:K141" si="5">J131*I131</f>
        <v>0</v>
      </c>
    </row>
    <row r="132" spans="1:11" ht="25.5" customHeight="1" thickBot="1">
      <c r="A132" s="199"/>
      <c r="B132" s="40">
        <v>122</v>
      </c>
      <c r="C132" s="193">
        <v>4330</v>
      </c>
      <c r="D132" s="221"/>
      <c r="E132" s="188" t="s">
        <v>84</v>
      </c>
      <c r="F132" s="189" t="s">
        <v>174</v>
      </c>
      <c r="G132" s="190">
        <v>2023</v>
      </c>
      <c r="H132" s="191">
        <v>52.2</v>
      </c>
      <c r="I132" s="192">
        <v>47.4</v>
      </c>
      <c r="J132" s="83"/>
      <c r="K132" s="68">
        <f t="shared" si="5"/>
        <v>0</v>
      </c>
    </row>
    <row r="133" spans="1:11" ht="25.5" customHeight="1" thickBot="1">
      <c r="A133" s="199"/>
      <c r="B133" s="40">
        <v>123</v>
      </c>
      <c r="C133" s="70">
        <v>8012</v>
      </c>
      <c r="D133" s="221"/>
      <c r="E133" s="188" t="s">
        <v>170</v>
      </c>
      <c r="F133" s="189" t="s">
        <v>175</v>
      </c>
      <c r="G133" s="190">
        <v>2023</v>
      </c>
      <c r="H133" s="191">
        <v>60.6</v>
      </c>
      <c r="I133" s="192">
        <v>54.9</v>
      </c>
      <c r="J133" s="83"/>
      <c r="K133" s="68">
        <f t="shared" si="5"/>
        <v>0</v>
      </c>
    </row>
    <row r="134" spans="1:11" ht="25.5" customHeight="1" thickBot="1">
      <c r="A134" s="199"/>
      <c r="B134" s="40">
        <v>124</v>
      </c>
      <c r="C134" s="70">
        <v>1105</v>
      </c>
      <c r="D134" s="221"/>
      <c r="E134" s="188" t="s">
        <v>170</v>
      </c>
      <c r="F134" s="189" t="s">
        <v>176</v>
      </c>
      <c r="G134" s="190">
        <v>2024</v>
      </c>
      <c r="H134" s="191">
        <v>60.6</v>
      </c>
      <c r="I134" s="192">
        <v>56.4</v>
      </c>
      <c r="J134" s="83"/>
      <c r="K134" s="68">
        <f t="shared" si="5"/>
        <v>0</v>
      </c>
    </row>
    <row r="135" spans="1:11" ht="25.5" customHeight="1" thickBot="1">
      <c r="A135" s="199"/>
      <c r="B135" s="40">
        <v>125</v>
      </c>
      <c r="C135" s="197">
        <v>3896</v>
      </c>
      <c r="D135" s="221"/>
      <c r="E135" s="182" t="s">
        <v>177</v>
      </c>
      <c r="F135" s="183" t="s">
        <v>178</v>
      </c>
      <c r="G135" s="184">
        <v>2024</v>
      </c>
      <c r="H135" s="185">
        <v>97.8</v>
      </c>
      <c r="I135" s="186">
        <v>88.8</v>
      </c>
      <c r="J135" s="83"/>
      <c r="K135" s="68">
        <f t="shared" si="5"/>
        <v>0</v>
      </c>
    </row>
    <row r="136" spans="1:11" ht="25.5" customHeight="1">
      <c r="A136" s="199"/>
      <c r="B136" s="40">
        <v>126</v>
      </c>
      <c r="C136" s="149">
        <v>3597</v>
      </c>
      <c r="D136" s="285" t="s">
        <v>87</v>
      </c>
      <c r="E136" s="286" t="s">
        <v>179</v>
      </c>
      <c r="F136" s="287" t="s">
        <v>180</v>
      </c>
      <c r="G136" s="288">
        <v>2024</v>
      </c>
      <c r="H136" s="289">
        <v>36.6</v>
      </c>
      <c r="I136" s="290">
        <v>33</v>
      </c>
      <c r="J136" s="83"/>
      <c r="K136" s="68">
        <f t="shared" si="5"/>
        <v>0</v>
      </c>
    </row>
    <row r="137" spans="1:11" ht="25.5" customHeight="1">
      <c r="A137" s="199"/>
      <c r="B137" s="40">
        <v>127</v>
      </c>
      <c r="C137" s="202">
        <v>257</v>
      </c>
      <c r="D137" s="223"/>
      <c r="E137" s="203" t="s">
        <v>181</v>
      </c>
      <c r="F137" s="189" t="s">
        <v>182</v>
      </c>
      <c r="G137" s="190">
        <v>2023</v>
      </c>
      <c r="H137" s="191">
        <v>60.6</v>
      </c>
      <c r="I137" s="192">
        <v>52.8</v>
      </c>
      <c r="J137" s="83"/>
      <c r="K137" s="68">
        <f t="shared" si="5"/>
        <v>0</v>
      </c>
    </row>
    <row r="138" spans="1:11" ht="25.5" customHeight="1" thickBot="1">
      <c r="A138" s="199"/>
      <c r="B138" s="40">
        <v>128</v>
      </c>
      <c r="C138" s="291">
        <v>1331</v>
      </c>
      <c r="D138" s="273"/>
      <c r="E138" s="182" t="s">
        <v>183</v>
      </c>
      <c r="F138" s="183" t="s">
        <v>184</v>
      </c>
      <c r="G138" s="200">
        <v>2024</v>
      </c>
      <c r="H138" s="185">
        <v>61.8</v>
      </c>
      <c r="I138" s="186">
        <v>58.2</v>
      </c>
      <c r="J138" s="83"/>
      <c r="K138" s="68">
        <f t="shared" si="5"/>
        <v>0</v>
      </c>
    </row>
    <row r="139" spans="1:11" ht="25.5" customHeight="1">
      <c r="A139" s="199"/>
      <c r="B139" s="40">
        <v>129</v>
      </c>
      <c r="C139" s="279">
        <v>30006</v>
      </c>
      <c r="D139" s="280" t="s">
        <v>208</v>
      </c>
      <c r="E139" s="281" t="s">
        <v>209</v>
      </c>
      <c r="F139" s="282"/>
      <c r="G139" s="282"/>
      <c r="H139" s="283"/>
      <c r="I139" s="284">
        <v>22.2</v>
      </c>
      <c r="J139" s="77"/>
      <c r="K139" s="68">
        <f t="shared" si="5"/>
        <v>0</v>
      </c>
    </row>
    <row r="140" spans="1:11" ht="25.5" customHeight="1">
      <c r="A140" s="199"/>
      <c r="B140" s="40">
        <v>130</v>
      </c>
      <c r="C140" s="204">
        <v>30007</v>
      </c>
      <c r="D140" s="213"/>
      <c r="E140" s="217" t="s">
        <v>210</v>
      </c>
      <c r="F140" s="218"/>
      <c r="G140" s="218"/>
      <c r="H140" s="219"/>
      <c r="I140" s="205">
        <v>34.75</v>
      </c>
      <c r="J140" s="206"/>
      <c r="K140" s="68">
        <f t="shared" si="5"/>
        <v>0</v>
      </c>
    </row>
    <row r="141" spans="1:11" ht="25.5" customHeight="1">
      <c r="A141" s="199"/>
      <c r="B141" s="40">
        <v>131</v>
      </c>
      <c r="C141" s="204">
        <v>30008</v>
      </c>
      <c r="D141" s="213"/>
      <c r="E141" s="214" t="s">
        <v>211</v>
      </c>
      <c r="F141" s="215"/>
      <c r="G141" s="215"/>
      <c r="H141" s="216"/>
      <c r="I141" s="205">
        <v>42</v>
      </c>
      <c r="J141" s="206"/>
      <c r="K141" s="68">
        <f t="shared" si="5"/>
        <v>0</v>
      </c>
    </row>
    <row r="200" spans="5:9" ht="14">
      <c r="E200" s="32"/>
      <c r="F200" s="19"/>
      <c r="G200" s="33"/>
      <c r="H200" s="34"/>
      <c r="I200" s="34"/>
    </row>
  </sheetData>
  <mergeCells count="89">
    <mergeCell ref="D23:E23"/>
    <mergeCell ref="F23:G23"/>
    <mergeCell ref="D46:D52"/>
    <mergeCell ref="D44:D45"/>
    <mergeCell ref="D86:D88"/>
    <mergeCell ref="D24:E24"/>
    <mergeCell ref="F24:G24"/>
    <mergeCell ref="D25:E25"/>
    <mergeCell ref="F25:G25"/>
    <mergeCell ref="D26:E26"/>
    <mergeCell ref="F26:G26"/>
    <mergeCell ref="C27:G27"/>
    <mergeCell ref="D28:E28"/>
    <mergeCell ref="F28:G28"/>
    <mergeCell ref="D29:E29"/>
    <mergeCell ref="F29:G29"/>
    <mergeCell ref="B1:K1"/>
    <mergeCell ref="B2:K2"/>
    <mergeCell ref="B3:K3"/>
    <mergeCell ref="B4:D4"/>
    <mergeCell ref="E4:K4"/>
    <mergeCell ref="B5:D5"/>
    <mergeCell ref="E5:K5"/>
    <mergeCell ref="G7:I7"/>
    <mergeCell ref="J7:K7"/>
    <mergeCell ref="D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8:E18"/>
    <mergeCell ref="F18:G18"/>
    <mergeCell ref="D16:E16"/>
    <mergeCell ref="F16:G16"/>
    <mergeCell ref="D15:E15"/>
    <mergeCell ref="F15:G15"/>
    <mergeCell ref="D17:E17"/>
    <mergeCell ref="F17:G17"/>
    <mergeCell ref="D21:E21"/>
    <mergeCell ref="F21:G21"/>
    <mergeCell ref="D22:E22"/>
    <mergeCell ref="F22:G22"/>
    <mergeCell ref="D20:E20"/>
    <mergeCell ref="F20:G20"/>
    <mergeCell ref="D30:E30"/>
    <mergeCell ref="F30:G30"/>
    <mergeCell ref="D31:E31"/>
    <mergeCell ref="F31:G31"/>
    <mergeCell ref="D32:E32"/>
    <mergeCell ref="F32:G32"/>
    <mergeCell ref="F37:G37"/>
    <mergeCell ref="C38:F38"/>
    <mergeCell ref="D39:D40"/>
    <mergeCell ref="D42:D43"/>
    <mergeCell ref="D33:E33"/>
    <mergeCell ref="D34:E34"/>
    <mergeCell ref="D35:E35"/>
    <mergeCell ref="F35:G35"/>
    <mergeCell ref="D36:E36"/>
    <mergeCell ref="F36:G36"/>
    <mergeCell ref="D63:D67"/>
    <mergeCell ref="D71:D76"/>
    <mergeCell ref="D77:D80"/>
    <mergeCell ref="D37:E37"/>
    <mergeCell ref="D68:D69"/>
    <mergeCell ref="D19:E19"/>
    <mergeCell ref="F19:G19"/>
    <mergeCell ref="D139:D141"/>
    <mergeCell ref="E139:H139"/>
    <mergeCell ref="E140:H140"/>
    <mergeCell ref="E141:H141"/>
    <mergeCell ref="D81:D82"/>
    <mergeCell ref="D83:D85"/>
    <mergeCell ref="D89:D94"/>
    <mergeCell ref="D136:D138"/>
    <mergeCell ref="D95:D96"/>
    <mergeCell ref="D97:D113"/>
    <mergeCell ref="D114:D124"/>
    <mergeCell ref="D125:D128"/>
    <mergeCell ref="D129:D135"/>
    <mergeCell ref="D53:D62"/>
  </mergeCells>
  <printOptions horizontalCentered="1"/>
  <pageMargins left="0" right="0" top="0" bottom="0" header="0.511811023622047" footer="0.511811023622047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7DBC5ED3C7342B64C26D2B0ED8002" ma:contentTypeVersion="11" ma:contentTypeDescription="Crée un document." ma:contentTypeScope="" ma:versionID="799d697abfccb1737bd689dcd09eb977">
  <xsd:schema xmlns:xsd="http://www.w3.org/2001/XMLSchema" xmlns:xs="http://www.w3.org/2001/XMLSchema" xmlns:p="http://schemas.microsoft.com/office/2006/metadata/properties" xmlns:ns2="f6595dae-fdde-499f-bcb4-479b6b9b97f4" xmlns:ns3="dc7d4cfc-d703-422e-83d7-9a4e8d4c9255" targetNamespace="http://schemas.microsoft.com/office/2006/metadata/properties" ma:root="true" ma:fieldsID="7195517f9ab49f629b8efb38649b087a" ns2:_="" ns3:_="">
    <xsd:import namespace="f6595dae-fdde-499f-bcb4-479b6b9b97f4"/>
    <xsd:import namespace="dc7d4cfc-d703-422e-83d7-9a4e8d4c925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95dae-fdde-499f-bcb4-479b6b9b97f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04ecc988-c8ce-4a4c-8e96-297dcc447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d4cfc-d703-422e-83d7-9a4e8d4c925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ce11220-2dd3-4f70-877c-721fd2bbc7d9}" ma:internalName="TaxCatchAll" ma:showField="CatchAllData" ma:web="dc7d4cfc-d703-422e-83d7-9a4e8d4c92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7d4cfc-d703-422e-83d7-9a4e8d4c9255" xsi:nil="true"/>
    <lcf76f155ced4ddcb4097134ff3c332f xmlns="f6595dae-fdde-499f-bcb4-479b6b9b97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96E2C9-9B14-432A-B36F-5FF77FDBC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302BE-9980-4CED-9B12-8A9223C0F9B3}"/>
</file>

<file path=customXml/itemProps3.xml><?xml version="1.0" encoding="utf-8"?>
<ds:datastoreItem xmlns:ds="http://schemas.openxmlformats.org/officeDocument/2006/customXml" ds:itemID="{6C5E2316-5F2C-40EB-8A07-436E6F7270D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Clementine BONIN</cp:lastModifiedBy>
  <cp:revision>1</cp:revision>
  <cp:lastPrinted>2025-10-13T08:23:33Z</cp:lastPrinted>
  <dcterms:created xsi:type="dcterms:W3CDTF">2018-11-06T16:22:49Z</dcterms:created>
  <dcterms:modified xsi:type="dcterms:W3CDTF">2025-10-13T15:17:46Z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0x0101000AF7DBC5ED3C7342B64C26D2B0ED8002</vt:lpwstr>
  </property>
  <property fmtid="{D5CDD505-2E9C-101B-9397-08002B2CF9AE}" pid="3" name="MediaServiceImageTags">
    <vt:lpwstr/>
  </property>
  <property fmtid="{D5CDD505-2E9C-101B-9397-08002B2CF9AE}" pid="4" name="_AdHocReviewCycleID">
    <vt:i4>177139836</vt:i4>
  </property>
  <property fmtid="{D5CDD505-2E9C-101B-9397-08002B2CF9AE}" pid="5" name="_AuthorEmail">
    <vt:lpwstr>jean-jacques.pallier@ca-nmp.fr</vt:lpwstr>
  </property>
  <property fmtid="{D5CDD505-2E9C-101B-9397-08002B2CF9AE}" pid="6" name="_AuthorEmailDisplayName">
    <vt:lpwstr>PALLIER Jean-jacques</vt:lpwstr>
  </property>
  <property fmtid="{D5CDD505-2E9C-101B-9397-08002B2CF9AE}" pid="7" name="_EmailSubject">
    <vt:lpwstr>ALASCA commission œnologie : commande du vin Eté 2020</vt:lpwstr>
  </property>
  <property fmtid="{D5CDD505-2E9C-101B-9397-08002B2CF9AE}" pid="8" name="_NewReviewCycle">
    <vt:lpwstr/>
  </property>
  <property fmtid="{D5CDD505-2E9C-101B-9397-08002B2CF9AE}" pid="9" name="_PreviousAdHocReviewCycleID">
    <vt:i4>-1247011784</vt:i4>
  </property>
  <property fmtid="{D5CDD505-2E9C-101B-9397-08002B2CF9AE}" pid="10" name="_ReviewingToolsShownOnce">
    <vt:lpwstr/>
  </property>
</Properties>
</file>